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9.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0.xml" ContentType="application/vnd.openxmlformats-officedocument.drawingml.chart+xml"/>
  <Override PartName="/xl/drawings/drawing19.xml" ContentType="application/vnd.openxmlformats-officedocument.drawing+xml"/>
  <Override PartName="/xl/charts/chart11.xml" ContentType="application/vnd.openxmlformats-officedocument.drawingml.chart+xml"/>
  <Override PartName="/xl/drawings/drawing20.xml" ContentType="application/vnd.openxmlformats-officedocument.drawingml.chartshapes+xml"/>
  <Override PartName="/xl/charts/chart12.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drawings/drawing23.xml" ContentType="application/vnd.openxmlformats-officedocument.drawingml.chartshapes+xml"/>
  <Override PartName="/xl/charts/chart14.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5.xml" ContentType="application/vnd.openxmlformats-officedocument.drawingml.chart+xml"/>
  <Override PartName="/xl/drawings/drawing26.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27.xml" ContentType="application/vnd.openxmlformats-officedocument.drawing+xml"/>
  <Override PartName="/xl/charts/chart18.xml" ContentType="application/vnd.openxmlformats-officedocument.drawingml.chart+xml"/>
  <Override PartName="/xl/drawings/drawing28.xml" ContentType="application/vnd.openxmlformats-officedocument.drawing+xml"/>
  <Override PartName="/xl/charts/chart19.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20.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G:\IS\HFAS\Projects\0121-00 Monitoring Report\rep2019\Report\Report Sections For Website\"/>
    </mc:Choice>
  </mc:AlternateContent>
  <xr:revisionPtr revIDLastSave="0" documentId="8_{F1C53251-B921-4822-83A4-974DFCE0DD37}" xr6:coauthVersionLast="46" xr6:coauthVersionMax="46" xr10:uidLastSave="{00000000-0000-0000-0000-000000000000}"/>
  <bookViews>
    <workbookView xWindow="-110" yWindow="-110" windowWidth="19420" windowHeight="10420" tabRatio="831" xr2:uid="{00000000-000D-0000-FFFF-FFFF00000000}"/>
  </bookViews>
  <sheets>
    <sheet name="Introduction" sheetId="37" r:id="rId1"/>
    <sheet name="Notes and Headline Results" sheetId="43" r:id="rId2"/>
    <sheet name="Index to Tables" sheetId="4" r:id="rId3"/>
    <sheet name="Index to Figures" sheetId="41" r:id="rId4"/>
    <sheet name="Tab 1 % change all roads 18-19" sheetId="34" r:id="rId5"/>
    <sheet name="Table 2.1 % change mways 18-19" sheetId="35" r:id="rId6"/>
    <sheet name="Tab 2.2 hrly traf flows 18-19 " sheetId="36" r:id="rId7"/>
    <sheet name="Table 2.3 Pk Hr To Pd Mway" sheetId="3" r:id="rId8"/>
    <sheet name="Figure 2.3 AAWFlows on Mways" sheetId="42" r:id="rId9"/>
    <sheet name="Table 2.4 Av Hr Flow Mway" sheetId="5" r:id="rId10"/>
    <sheet name="Table 2.5 Av Daily Flow  Mway" sheetId="6" r:id="rId11"/>
    <sheet name="Table 2.6  Av Flow TP Mway" sheetId="7" r:id="rId12"/>
    <sheet name="Table 2.7 Av. Month Mway" sheetId="8" r:id="rId13"/>
    <sheet name="Table 2.8 % Change A Rd 18-19" sheetId="9" r:id="rId14"/>
    <sheet name="Table 2.9 Av Hr Flow  A Rd" sheetId="10" r:id="rId15"/>
    <sheet name="Table 2.10 Pk Hr To Pd  A Rd" sheetId="11" r:id="rId16"/>
    <sheet name="Table 2.11 Av Hr Flow Ind A Rd" sheetId="12" r:id="rId17"/>
    <sheet name="Table 2.12 Av Daily Flow  A Rd" sheetId="13" r:id="rId18"/>
    <sheet name="Table 2.13  Av Flow TP  A Rd" sheetId="14" r:id="rId19"/>
    <sheet name="Table 2.14 Av. Month A Rd" sheetId="15" r:id="rId20"/>
    <sheet name="Table 2.15 % change B Rd 18-19" sheetId="16" r:id="rId21"/>
    <sheet name="Table 2.16 Av Hr Flow  B Rd" sheetId="17" r:id="rId22"/>
    <sheet name="Table 2.17 Pk Hr To Pd  B Rd" sheetId="18" r:id="rId23"/>
    <sheet name="Table 2.18 % change CU Rd 18-19" sheetId="19" r:id="rId24"/>
    <sheet name="Table 2.19 Av Hr Flow  CU Rd" sheetId="20" r:id="rId25"/>
    <sheet name="Table 2.20 Flow Ind Mway &amp; A Rd" sheetId="21" r:id="rId26"/>
    <sheet name="Table 2.21 % comp all roads" sheetId="22" r:id="rId27"/>
    <sheet name="Table 2.22 Av Hr Flow  All Rds" sheetId="23" r:id="rId28"/>
    <sheet name="Table 2.23 AvAllRdHras%12hr " sheetId="24" r:id="rId29"/>
    <sheet name="Table 2.24 % ch Av flow A &amp; B" sheetId="44" r:id="rId30"/>
    <sheet name="Table 2.25 12hr Av flow A &amp; B" sheetId="26" r:id="rId31"/>
    <sheet name="Table 2.26 Av Veh km" sheetId="27" r:id="rId32"/>
    <sheet name="Table 2.27  A Rd Veh km dist" sheetId="28" r:id="rId33"/>
    <sheet name="Table 2.28  B Rd Veh km dist" sheetId="29" r:id="rId34"/>
    <sheet name="Table 2.29  Trends Veh km" sheetId="31" r:id="rId35"/>
    <sheet name="Table 2.30  NatLocVeh km" sheetId="32" r:id="rId36"/>
    <sheet name="Table 2.31 Av JT Rates - Mway" sheetId="33" r:id="rId37"/>
    <sheet name="Table 2.32 Av JT Rates - A &amp; B" sheetId="39" r:id="rId38"/>
    <sheet name="Figure 2.23 Average JT Rates" sheetId="40" r:id="rId39"/>
  </sheets>
  <externalReferences>
    <externalReference r:id="rId40"/>
  </externalReferences>
  <definedNames>
    <definedName name="_Toc139259883" localSheetId="0">Introduction!#REF!</definedName>
    <definedName name="_Toc139259886" localSheetId="0">Introduction!#REF!</definedName>
    <definedName name="_Toc239216451" localSheetId="7">'Table 2.3 Pk Hr To Pd Mway'!$A$1</definedName>
    <definedName name="_Toc239216452" localSheetId="9">'Table 2.4 Av Hr Flow Mway'!$A$1</definedName>
    <definedName name="_Toc239216453" localSheetId="10">'Table 2.5 Av Daily Flow  Mway'!$A$1</definedName>
    <definedName name="_Toc239216454" localSheetId="11">'Table 2.6  Av Flow TP Mway'!$A$1</definedName>
    <definedName name="_Toc239216455" localSheetId="12">'Table 2.7 Av. Month Mway'!$A$1</definedName>
    <definedName name="_Toc239216456" localSheetId="13">'Table 2.8 % Change A Rd 18-19'!$A$1</definedName>
    <definedName name="_Toc239216457" localSheetId="14">'Table 2.9 Av Hr Flow  A Rd'!#REF!</definedName>
    <definedName name="_Toc239216458" localSheetId="15">'Table 2.10 Pk Hr To Pd  A Rd'!$A$1</definedName>
    <definedName name="_Toc239216459" localSheetId="16">'Table 2.11 Av Hr Flow Ind A Rd'!$A$1</definedName>
    <definedName name="_Toc239216460" localSheetId="17">'Table 2.12 Av Daily Flow  A Rd'!$A$1</definedName>
    <definedName name="_Toc239216461" localSheetId="18">'Table 2.13  Av Flow TP  A Rd'!$A$1</definedName>
    <definedName name="_Toc239216462" localSheetId="19">'Table 2.14 Av. Month A Rd'!$A$1</definedName>
    <definedName name="_Toc239216463" localSheetId="20">'Table 2.15 % change B Rd 18-19'!$A$1</definedName>
    <definedName name="_Toc239216464" localSheetId="21">'Table 2.16 Av Hr Flow  B Rd'!$A$1</definedName>
    <definedName name="_Toc239216465" localSheetId="22">'Table 2.17 Pk Hr To Pd  B Rd'!$A$1</definedName>
    <definedName name="_Toc239216466" localSheetId="23">'Table 2.18 % change CU Rd 18-19'!$A$1</definedName>
    <definedName name="_Toc239216467" localSheetId="24">'Table 2.19 Av Hr Flow  CU Rd'!$A$1</definedName>
    <definedName name="_Toc239216468" localSheetId="25">'Table 2.20 Flow Ind Mway &amp; A Rd'!$A$1</definedName>
    <definedName name="_Toc239216469" localSheetId="26">'Table 2.21 % comp all roads'!$A$1</definedName>
    <definedName name="_Toc239216470" localSheetId="27">'Table 2.22 Av Hr Flow  All Rds'!$A$1</definedName>
    <definedName name="_Toc239216471" localSheetId="28">'Table 2.23 AvAllRdHras%12hr '!$A$1</definedName>
    <definedName name="_Toc239216472" localSheetId="29">'Table 2.24 % ch Av flow A &amp; B'!$A$1</definedName>
    <definedName name="_Toc239216473" localSheetId="30">'Table 2.25 12hr Av flow A &amp; B'!$A$1</definedName>
    <definedName name="_Toc239216474" localSheetId="31">'Table 2.26 Av Veh km'!$A$1</definedName>
    <definedName name="_Toc239216475" localSheetId="32">'Table 2.27  A Rd Veh km dist'!$A$1</definedName>
    <definedName name="_Toc239216476" localSheetId="33">'Table 2.28  B Rd Veh km dist'!$A$1</definedName>
    <definedName name="_Toc239216477" localSheetId="34">'Table 2.29  Trends Veh km'!$A$1</definedName>
    <definedName name="_Toc239216478" localSheetId="35">'Table 2.30  NatLocVeh km'!$A$1</definedName>
    <definedName name="_Toc239216479" localSheetId="36">'Table 2.31 Av JT Rates - Mway'!#REF!</definedName>
    <definedName name="_Toc243296028" localSheetId="4">'Tab 1 % change all roads 18-19'!$A$1</definedName>
    <definedName name="_Toc243296029" localSheetId="5">'Table 2.1 % change mways 18-19'!$A$1</definedName>
    <definedName name="_Toc243296030" localSheetId="6">'Tab 2.2 hrly traf flows 18-19 '!$A$1</definedName>
    <definedName name="_xlnm.Print_Area" localSheetId="38">'Figure 2.23 Average JT Rates'!$A$1:$S$46</definedName>
    <definedName name="_xlnm.Print_Area" localSheetId="8">'Figure 2.3 AAWFlows on Mways'!$A$1:$W$55</definedName>
    <definedName name="_xlnm.Print_Area" localSheetId="3">'Index to Figures'!$A$1:$B$29</definedName>
    <definedName name="_xlnm.Print_Area" localSheetId="2">'Index to Tables'!$A$1:$B$43</definedName>
    <definedName name="_xlnm.Print_Area" localSheetId="0">Introduction!$A$1:$G$46</definedName>
    <definedName name="_xlnm.Print_Area" localSheetId="1">'Notes and Headline Results'!$A$1:$J$21</definedName>
    <definedName name="_xlnm.Print_Area" localSheetId="4">'Tab 1 % change all roads 18-19'!$A$1:$M$35</definedName>
    <definedName name="_xlnm.Print_Area" localSheetId="6">'Tab 2.2 hrly traf flows 18-19 '!$A$1:$T$47</definedName>
    <definedName name="_xlnm.Print_Area" localSheetId="5">'Table 2.1 % change mways 18-19'!$A$1:$J$35</definedName>
    <definedName name="_xlnm.Print_Area" localSheetId="15">'Table 2.10 Pk Hr To Pd  A Rd'!$A$1:$J$35</definedName>
    <definedName name="_xlnm.Print_Area" localSheetId="16">'Table 2.11 Av Hr Flow Ind A Rd'!$A$1:$R$43</definedName>
    <definedName name="_xlnm.Print_Area" localSheetId="17">'Table 2.12 Av Daily Flow  A Rd'!$A$1:$L$40</definedName>
    <definedName name="_xlnm.Print_Area" localSheetId="18">'Table 2.13  Av Flow TP  A Rd'!$A$1:$M$35</definedName>
    <definedName name="_xlnm.Print_Area" localSheetId="19">'Table 2.14 Av. Month A Rd'!$A$1:$BR$45</definedName>
    <definedName name="_xlnm.Print_Area" localSheetId="20">'Table 2.15 % change B Rd 18-19'!$A$1:$O$36</definedName>
    <definedName name="_xlnm.Print_Area" localSheetId="21">'Table 2.16 Av Hr Flow  B Rd'!$A$1:$U$48</definedName>
    <definedName name="_xlnm.Print_Area" localSheetId="22">'Table 2.17 Pk Hr To Pd  B Rd'!$A$1:$L$34</definedName>
    <definedName name="_xlnm.Print_Area" localSheetId="23">'Table 2.18 % change CU Rd 18-19'!$A$1:$O$37</definedName>
    <definedName name="_xlnm.Print_Area" localSheetId="24">'Table 2.19 Av Hr Flow  CU Rd'!$A$1:$U$38</definedName>
    <definedName name="_xlnm.Print_Area" localSheetId="25">'Table 2.20 Flow Ind Mway &amp; A Rd'!$A$1:$T$63</definedName>
    <definedName name="_xlnm.Print_Area" localSheetId="26">'Table 2.21 % comp all roads'!$A$1:$BC$85</definedName>
    <definedName name="_xlnm.Print_Area" localSheetId="27">'Table 2.22 Av Hr Flow  All Rds'!$A$1:$W$49</definedName>
    <definedName name="_xlnm.Print_Area" localSheetId="28">'Table 2.23 AvAllRdHras%12hr '!$A$1:$R$39</definedName>
    <definedName name="_xlnm.Print_Area" localSheetId="29">'Table 2.24 % ch Av flow A &amp; B'!$A$1:$Q$38</definedName>
    <definedName name="_xlnm.Print_Area" localSheetId="30">'Table 2.25 12hr Av flow A &amp; B'!$A$1:$R$41</definedName>
    <definedName name="_xlnm.Print_Area" localSheetId="31">'Table 2.26 Av Veh km'!$A$1:$U$48</definedName>
    <definedName name="_xlnm.Print_Area" localSheetId="32">'Table 2.27  A Rd Veh km dist'!$A$1:$H$67</definedName>
    <definedName name="_xlnm.Print_Area" localSheetId="33">'Table 2.28  B Rd Veh km dist'!$A$1:$N$37</definedName>
    <definedName name="_xlnm.Print_Area" localSheetId="34">'Table 2.29  Trends Veh km'!$A$1:$N$65</definedName>
    <definedName name="_xlnm.Print_Area" localSheetId="7">'Table 2.3 Pk Hr To Pd Mway'!$A$1:$O$39</definedName>
    <definedName name="_xlnm.Print_Area" localSheetId="35">'Table 2.30  NatLocVeh km'!$A$1:$I$64</definedName>
    <definedName name="_xlnm.Print_Area" localSheetId="36">'Table 2.31 Av JT Rates - Mway'!$A$1:$R$58</definedName>
    <definedName name="_xlnm.Print_Area" localSheetId="37">'Table 2.32 Av JT Rates - A &amp; B'!$A$1:$S$59</definedName>
    <definedName name="_xlnm.Print_Area" localSheetId="9">'Table 2.4 Av Hr Flow Mway'!$A$1:$R$37</definedName>
    <definedName name="_xlnm.Print_Area" localSheetId="10">'Table 2.5 Av Daily Flow  Mway'!$A$1:$F$40</definedName>
    <definedName name="_xlnm.Print_Area" localSheetId="11">'Table 2.6  Av Flow TP Mway'!$A$1:$O$38</definedName>
    <definedName name="_xlnm.Print_Area" localSheetId="12">'Table 2.7 Av. Month Mway'!$A$1:$L$49</definedName>
    <definedName name="_xlnm.Print_Area" localSheetId="13">'Table 2.8 % Change A Rd 18-19'!$A$1:$N$30</definedName>
    <definedName name="_xlnm.Print_Area" localSheetId="14">'Table 2.9 Av Hr Flow  A Rd'!$A$1:$T$46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32" l="1"/>
  <c r="G29" i="32"/>
  <c r="E29" i="32"/>
  <c r="C29" i="32"/>
  <c r="N59" i="31" l="1"/>
  <c r="G59" i="31"/>
  <c r="N30" i="31"/>
  <c r="G30" i="31"/>
  <c r="E27" i="32" l="1"/>
  <c r="G27" i="32" l="1"/>
  <c r="C27" i="32"/>
  <c r="N58" i="31" l="1"/>
  <c r="G58" i="31"/>
  <c r="G29" i="31"/>
  <c r="N29" i="31"/>
  <c r="I28" i="32" l="1"/>
  <c r="G28" i="32"/>
  <c r="E28" i="32"/>
  <c r="E26" i="32"/>
  <c r="C28" i="32"/>
  <c r="C26" i="32"/>
  <c r="N55" i="31" l="1"/>
  <c r="N54" i="31"/>
  <c r="N53" i="31"/>
  <c r="N52" i="31"/>
  <c r="N51" i="31"/>
  <c r="N50" i="31"/>
  <c r="N49" i="31"/>
  <c r="N48" i="31"/>
  <c r="N47" i="31"/>
  <c r="N46" i="31"/>
  <c r="N45" i="31"/>
  <c r="N44" i="31"/>
  <c r="N43" i="31"/>
  <c r="N42" i="31"/>
  <c r="N41" i="31"/>
  <c r="N40" i="31"/>
  <c r="N39" i="31"/>
  <c r="N38" i="31"/>
  <c r="N37" i="31"/>
  <c r="N36" i="31"/>
  <c r="N35" i="31"/>
  <c r="N34" i="31"/>
  <c r="N33" i="31"/>
  <c r="G55" i="31"/>
  <c r="G54" i="31"/>
  <c r="G53" i="31"/>
  <c r="G52" i="31"/>
  <c r="G51" i="31"/>
  <c r="G50" i="31"/>
  <c r="G49" i="31"/>
  <c r="G48" i="31"/>
  <c r="G47" i="31"/>
  <c r="G46" i="31"/>
  <c r="G45" i="31"/>
  <c r="G44" i="31"/>
  <c r="G43" i="31"/>
  <c r="G42" i="31"/>
  <c r="G41" i="31"/>
  <c r="G40" i="31"/>
  <c r="G39" i="31"/>
  <c r="G38" i="31"/>
  <c r="G37" i="31"/>
  <c r="G36" i="31"/>
  <c r="G35" i="31"/>
  <c r="G34" i="31"/>
  <c r="G33" i="31"/>
  <c r="G27" i="31"/>
  <c r="G26" i="31"/>
  <c r="G25" i="31"/>
  <c r="G24" i="31"/>
  <c r="G23" i="31"/>
  <c r="G22" i="31"/>
  <c r="G21" i="31"/>
  <c r="G20" i="31"/>
  <c r="G19" i="31"/>
  <c r="G18" i="31"/>
  <c r="G17" i="31"/>
  <c r="G16" i="31"/>
  <c r="G15" i="31"/>
  <c r="G14" i="31"/>
  <c r="G13" i="31"/>
  <c r="G12" i="31"/>
  <c r="G11" i="31"/>
  <c r="G10" i="31"/>
  <c r="G9" i="31"/>
  <c r="G8" i="31"/>
  <c r="G7" i="31"/>
  <c r="G6" i="31"/>
  <c r="G5" i="31"/>
  <c r="G4" i="31"/>
  <c r="N27" i="31"/>
  <c r="N26" i="31"/>
  <c r="N25" i="31"/>
  <c r="N24" i="31"/>
  <c r="N23" i="31"/>
  <c r="N22" i="31"/>
  <c r="N21" i="31"/>
  <c r="N20" i="31"/>
  <c r="N19" i="31"/>
  <c r="N18" i="31"/>
  <c r="N17" i="31"/>
  <c r="N16" i="31"/>
  <c r="N15" i="31"/>
  <c r="N14" i="31"/>
  <c r="N13" i="31"/>
  <c r="N12" i="31"/>
  <c r="N11" i="31"/>
  <c r="N10" i="31"/>
  <c r="N9" i="31"/>
  <c r="N8" i="31"/>
  <c r="N7" i="31"/>
  <c r="N6" i="31"/>
  <c r="N5" i="31"/>
  <c r="N4" i="31"/>
  <c r="K19" i="22" l="1"/>
  <c r="K75" i="22"/>
  <c r="K55" i="22"/>
  <c r="K37" i="22"/>
  <c r="D28" i="5" l="1"/>
  <c r="B28" i="5"/>
  <c r="C28" i="5"/>
  <c r="K73" i="22" l="1"/>
  <c r="K53" i="22"/>
  <c r="K35" i="22"/>
  <c r="K17" i="22"/>
  <c r="K72" i="22" l="1"/>
  <c r="K52" i="22"/>
  <c r="K34" i="22"/>
  <c r="K16" i="22"/>
  <c r="K77" i="22" l="1"/>
  <c r="K57" i="22"/>
  <c r="K39" i="22"/>
  <c r="K21" i="22"/>
</calcChain>
</file>

<file path=xl/sharedStrings.xml><?xml version="1.0" encoding="utf-8"?>
<sst xmlns="http://schemas.openxmlformats.org/spreadsheetml/2006/main" count="1039" uniqueCount="492">
  <si>
    <t>Year</t>
  </si>
  <si>
    <t>Number of Sites</t>
  </si>
  <si>
    <t>08:00 – 09:00</t>
  </si>
  <si>
    <t>07:00 – 10:00</t>
  </si>
  <si>
    <t>17:00 – 18:00</t>
  </si>
  <si>
    <t>16:00 – 19:00</t>
  </si>
  <si>
    <t>Hour Beginning</t>
  </si>
  <si>
    <t>Note:</t>
  </si>
  <si>
    <t>Day of Week</t>
  </si>
  <si>
    <t>12 Hour Flow Average Weekday Index = 100</t>
  </si>
  <si>
    <t>12 Hour Flow Average Day Index = 100</t>
  </si>
  <si>
    <t>24 Hour Flow Average Weekday Index = 100</t>
  </si>
  <si>
    <t>24 Hour Flow Average Day Index = 100</t>
  </si>
  <si>
    <t>Monday</t>
  </si>
  <si>
    <t>Tuesday</t>
  </si>
  <si>
    <t>Wednesday</t>
  </si>
  <si>
    <t>Thursday</t>
  </si>
  <si>
    <t>Friday</t>
  </si>
  <si>
    <t>Saturday</t>
  </si>
  <si>
    <t>Sunday</t>
  </si>
  <si>
    <t>Time of Day</t>
  </si>
  <si>
    <t>Time Period</t>
  </si>
  <si>
    <t>Mon</t>
  </si>
  <si>
    <t>Tue</t>
  </si>
  <si>
    <t>Wed</t>
  </si>
  <si>
    <t>Thu</t>
  </si>
  <si>
    <t>Fri</t>
  </si>
  <si>
    <t>Sat</t>
  </si>
  <si>
    <t>Sun</t>
  </si>
  <si>
    <t>Within the normal working day</t>
  </si>
  <si>
    <t>07:00-10:00</t>
  </si>
  <si>
    <t>10:00-16:00</t>
  </si>
  <si>
    <t>16:00-19:00</t>
  </si>
  <si>
    <t>07:00-19:00</t>
  </si>
  <si>
    <t>Peak periods</t>
  </si>
  <si>
    <t>07:00-08:00</t>
  </si>
  <si>
    <t>08:00-09:00</t>
  </si>
  <si>
    <t>16:00-17:00</t>
  </si>
  <si>
    <t>17:00-18:00</t>
  </si>
  <si>
    <t>Outside the normal working day</t>
  </si>
  <si>
    <t>All Day</t>
  </si>
  <si>
    <t>00:00-24:00</t>
  </si>
  <si>
    <t>Month</t>
  </si>
  <si>
    <t>12 Hour Flow Average Month Index = 100</t>
  </si>
  <si>
    <t>24 Hour Flow Average Month Index = 100</t>
  </si>
  <si>
    <t>January</t>
  </si>
  <si>
    <t>February</t>
  </si>
  <si>
    <t>March</t>
  </si>
  <si>
    <t>April</t>
  </si>
  <si>
    <t>May</t>
  </si>
  <si>
    <t>June</t>
  </si>
  <si>
    <t>July</t>
  </si>
  <si>
    <t>August</t>
  </si>
  <si>
    <t>September</t>
  </si>
  <si>
    <t>October</t>
  </si>
  <si>
    <t>November</t>
  </si>
  <si>
    <t>December</t>
  </si>
  <si>
    <t>Cars</t>
  </si>
  <si>
    <t>LGV</t>
  </si>
  <si>
    <t>OGV</t>
  </si>
  <si>
    <t>Buses and Coaches</t>
  </si>
  <si>
    <t>Motor Cycles</t>
  </si>
  <si>
    <t>Pedal Cycles</t>
  </si>
  <si>
    <t>All Motors</t>
  </si>
  <si>
    <t>Start Hour</t>
  </si>
  <si>
    <t>Light Goods Vehicles</t>
  </si>
  <si>
    <t>Other Goods Vehicles</t>
  </si>
  <si>
    <t>Total</t>
  </si>
  <si>
    <t>Notes:</t>
  </si>
  <si>
    <t>Percentages may not sum to 100 due to rounding.</t>
  </si>
  <si>
    <t xml:space="preserve">12-Hour Flow Average Weekday </t>
  </si>
  <si>
    <t>Index = 100</t>
  </si>
  <si>
    <t xml:space="preserve">24-Hour Flow Average Weekday </t>
  </si>
  <si>
    <t xml:space="preserve">24-Hour Flow Average Day </t>
  </si>
  <si>
    <t xml:space="preserve">12-Hour Flow Average Day </t>
  </si>
  <si>
    <t>Indices for each time period are relative to an average weekday flow index of 100 for the time period.</t>
  </si>
  <si>
    <t>12-Hour Flow Index Average Month = 100</t>
  </si>
  <si>
    <t>24-Hour Flow Index Average Month = 100</t>
  </si>
  <si>
    <t>Motorways</t>
  </si>
  <si>
    <t>A Roads</t>
  </si>
  <si>
    <t>Local</t>
  </si>
  <si>
    <t>National</t>
  </si>
  <si>
    <t>Vehicle Type</t>
  </si>
  <si>
    <t>OGV1</t>
  </si>
  <si>
    <t>OGV2</t>
  </si>
  <si>
    <t>-</t>
  </si>
  <si>
    <t>B Roads</t>
  </si>
  <si>
    <t>Minor Roads</t>
  </si>
  <si>
    <t>=</t>
  </si>
  <si>
    <t>Light Goods Vehicles with 2 axles</t>
  </si>
  <si>
    <t>Figures in parentheses are the percentage splits between OGV1 and OGV2.</t>
  </si>
  <si>
    <t>OGV1 and OGV2 split is used in the DfT’s cost benefit analysis program (COBA) and the Transport Economics Note (TEN).</t>
  </si>
  <si>
    <t>Figures may not add to 100% due to rounding.</t>
  </si>
  <si>
    <t>Goods</t>
  </si>
  <si>
    <t>District and No. of Links Counted</t>
  </si>
  <si>
    <t>Bolton</t>
  </si>
  <si>
    <t>Bury</t>
  </si>
  <si>
    <t>Manchester</t>
  </si>
  <si>
    <t>Oldham</t>
  </si>
  <si>
    <t>Rochdale</t>
  </si>
  <si>
    <t>Salford</t>
  </si>
  <si>
    <t>Stockport</t>
  </si>
  <si>
    <t>Tameside</t>
  </si>
  <si>
    <t>Trafford</t>
  </si>
  <si>
    <t>Wigan</t>
  </si>
  <si>
    <t>Road Type</t>
  </si>
  <si>
    <t>Length</t>
  </si>
  <si>
    <t>Vehicle Kilometres (Millions)</t>
  </si>
  <si>
    <t>Annual Flow/Km (Millions)</t>
  </si>
  <si>
    <t>Car</t>
  </si>
  <si>
    <t>All Goods</t>
  </si>
  <si>
    <t>Motorway (incl A627(M))</t>
  </si>
  <si>
    <t>Motorways and A Roads</t>
  </si>
  <si>
    <t>Motorways, A and B Roads</t>
  </si>
  <si>
    <t>District</t>
  </si>
  <si>
    <t>Average Annual Daily Flow/Km</t>
  </si>
  <si>
    <t>GM</t>
  </si>
  <si>
    <t>Average Daily Flow/Km</t>
  </si>
  <si>
    <t>(7 day 24-hour)</t>
  </si>
  <si>
    <t>All</t>
  </si>
  <si>
    <t>Index</t>
  </si>
  <si>
    <t>National Motorways</t>
  </si>
  <si>
    <t>GM Motorways</t>
  </si>
  <si>
    <t>GM A Roads</t>
  </si>
  <si>
    <t>0700-1000</t>
  </si>
  <si>
    <t>0800-0900</t>
  </si>
  <si>
    <t>1000-1600</t>
  </si>
  <si>
    <t>1700-1800</t>
  </si>
  <si>
    <t>1600-1900</t>
  </si>
  <si>
    <t>0700-1900</t>
  </si>
  <si>
    <t>Road Class</t>
  </si>
  <si>
    <t>Figures may not sum due to rounding.</t>
  </si>
  <si>
    <t>Medium Goods Vehicles with 2 axles and Rigid Heavy Goods Vehicles with 3 axles</t>
  </si>
  <si>
    <t>Articulated Heavy Goods Vehicles and rigid HGV  with 4 axles</t>
  </si>
  <si>
    <t>Version No.</t>
  </si>
  <si>
    <t>Purpose/ Changes</t>
  </si>
  <si>
    <t>Date Changed</t>
  </si>
  <si>
    <t xml:space="preserve">Date Issued </t>
  </si>
  <si>
    <t>To Whom</t>
  </si>
  <si>
    <t>First Release</t>
  </si>
  <si>
    <t>www.gmtu.gov.uk</t>
  </si>
  <si>
    <t>All enquiries to:</t>
  </si>
  <si>
    <t>Transport for Greater Manchester</t>
  </si>
  <si>
    <t>2 Piccadilly Place</t>
  </si>
  <si>
    <t xml:space="preserve">Manchester </t>
  </si>
  <si>
    <t>M1 3BG</t>
  </si>
  <si>
    <t>Telephone:</t>
  </si>
  <si>
    <t>Internal Tel:</t>
  </si>
  <si>
    <t>e-mail:</t>
  </si>
  <si>
    <t>website:</t>
  </si>
  <si>
    <t xml:space="preserve">http://www.gmtu.gov.uk/ </t>
  </si>
  <si>
    <t>The table and figure numbering in this report reflects that of the full document.</t>
  </si>
  <si>
    <t>2006/07</t>
  </si>
  <si>
    <t>2007/08</t>
  </si>
  <si>
    <t>2008/09</t>
  </si>
  <si>
    <t>2009/10</t>
  </si>
  <si>
    <t>Note: For ease of comparison with other road classes, the morning peak hour quoted is 08:00-09:00. The true peak flow on most motorways occurs 07:00-08:00 (see Figure 2.4).</t>
  </si>
  <si>
    <t>Note: Indices for each time period are based on an average weekday flow index of 100 for the time period.</t>
  </si>
  <si>
    <t xml:space="preserve">Notes: </t>
  </si>
  <si>
    <t>Definition of OGV1 and OGV2 has changed slightly in recent years but percentages were not affected in 2009 when a comparison was made. Consequently historical figures have not been amended.</t>
  </si>
  <si>
    <t>The indices in this table differ from traffic indices quoted elsewhere due to:</t>
  </si>
  <si>
    <t>A &amp; B Road Journey Time Rates (mins/mile)</t>
  </si>
  <si>
    <t>A &amp; B Road Speeds (mph)</t>
  </si>
  <si>
    <t>Motorway Journey Time Rates (mins/mile)</t>
  </si>
  <si>
    <t>Motorways Speeds (mph)</t>
  </si>
  <si>
    <t>Note: Based on manual classified counts.</t>
  </si>
  <si>
    <t>Based on manual classified counts.</t>
  </si>
  <si>
    <t>Note: Based on Manual Classified Counts</t>
  </si>
  <si>
    <t>Based on Manual Classified Counts</t>
  </si>
  <si>
    <t xml:space="preserve">Note: </t>
  </si>
  <si>
    <t>Road Class, Number &amp; Location</t>
  </si>
  <si>
    <t xml:space="preserve">Notes on Road Traffic </t>
  </si>
  <si>
    <t>This spreadsheet does not include detailed traffic flow information for individual road links.  Instead, separate documents are produced for each district, incorporating all the traffic flow information for that district.</t>
  </si>
  <si>
    <t>Districts can access the manual count data used in this analysis through interrogation of the map based data retrieval system GMCOUNTS.</t>
  </si>
  <si>
    <t>The statistical reliability of the results shown in this report is most robust where the data is most aggregated and number of sites and flows are high.</t>
  </si>
  <si>
    <t>Headline Results</t>
  </si>
  <si>
    <t>The analyses in this spreadsheet are based on the following types of data;-</t>
  </si>
  <si>
    <t>See Notes and Headline Results</t>
  </si>
  <si>
    <t>% of 24 Hour Average Weekday Flow</t>
  </si>
  <si>
    <t>Weekday</t>
  </si>
  <si>
    <t xml:space="preserve"> Sunday</t>
  </si>
  <si>
    <t>00:00-07:00 and 19:00-24:00</t>
  </si>
  <si>
    <t>Where the flow is small (i.e minor roads, pedal cycles or motor cycles) the estimates are a less statistically reliable measure of change.</t>
  </si>
  <si>
    <t>All Goods Vehicles</t>
  </si>
  <si>
    <t>A Roads (incl A57(M)</t>
  </si>
  <si>
    <t>Note: The vehicle kilometres are based on 12-hour manual classified traffic counts and/or Automatic Traffic Count data that have been factored to give annual average daily flows on each link of the network.  Figures for Oldham and Rochdale exclude A627(M). Manchester includes A57(M)</t>
  </si>
  <si>
    <t xml:space="preserve">Note: The vehicle kilometres are based on 12-hour manual classified traffic counts and/or Automatic Traffic Count data that have been factored to give annual average daily flows on each link of the network.  </t>
  </si>
  <si>
    <t>All  Motor Index</t>
  </si>
  <si>
    <t>2010/11</t>
  </si>
  <si>
    <t>Others</t>
  </si>
  <si>
    <t>period</t>
  </si>
  <si>
    <t>time_per</t>
  </si>
  <si>
    <t>A&amp;B 2006/07</t>
  </si>
  <si>
    <t>A&amp;B 2007/08</t>
  </si>
  <si>
    <t>A&amp;B 2008/09</t>
  </si>
  <si>
    <t>A&amp;B 2009/2010</t>
  </si>
  <si>
    <t>A&amp;B 2010/2011</t>
  </si>
  <si>
    <t>Motorway 2006/07</t>
  </si>
  <si>
    <t>Motorway 2007/08</t>
  </si>
  <si>
    <t>Motorway 2008/09</t>
  </si>
  <si>
    <t>Motorway 2009/10</t>
  </si>
  <si>
    <t>Motorways 2010/2011</t>
  </si>
  <si>
    <t>07:00 - 07:15</t>
  </si>
  <si>
    <t>07:15 - 07:30</t>
  </si>
  <si>
    <t>07:30 - 07:45</t>
  </si>
  <si>
    <t>07:45 - 08:00</t>
  </si>
  <si>
    <t>08:00 - 08:15</t>
  </si>
  <si>
    <t>08:15 - 08:30</t>
  </si>
  <si>
    <t>08:30 - 08:45</t>
  </si>
  <si>
    <t>08:45 - 09:00</t>
  </si>
  <si>
    <t>09:00 - 09:15</t>
  </si>
  <si>
    <t>09:15 - 09:30</t>
  </si>
  <si>
    <t>09:30 - 09:45</t>
  </si>
  <si>
    <t>09:45 - 10:00</t>
  </si>
  <si>
    <t>10:00 - 10:15</t>
  </si>
  <si>
    <t>10:15 - 10:30</t>
  </si>
  <si>
    <t>10:30 - 10:45</t>
  </si>
  <si>
    <t>10:45 - 11:00</t>
  </si>
  <si>
    <t>11:00 - 11:15</t>
  </si>
  <si>
    <t>11:15 - 11:30</t>
  </si>
  <si>
    <t>11:30 - 11:45</t>
  </si>
  <si>
    <t>11:45 - 12:00</t>
  </si>
  <si>
    <t>12:00 - 12:15</t>
  </si>
  <si>
    <t>12:15 - 12:30</t>
  </si>
  <si>
    <t>12:30 - 12:45</t>
  </si>
  <si>
    <t>12:45 - 13:00</t>
  </si>
  <si>
    <t>13:00 - 13:15</t>
  </si>
  <si>
    <t>13:15 - 13:30</t>
  </si>
  <si>
    <t>13:30 - 13:45</t>
  </si>
  <si>
    <t>13:45 - 14:00</t>
  </si>
  <si>
    <t>14:00 - 14:15</t>
  </si>
  <si>
    <t>14:15 - 14:30</t>
  </si>
  <si>
    <t>14:30 - 14:45</t>
  </si>
  <si>
    <t>14:45 - 15:00</t>
  </si>
  <si>
    <t>15:00 - 15:15</t>
  </si>
  <si>
    <t>15:15 - 15:30</t>
  </si>
  <si>
    <t>15:30 - 15:45</t>
  </si>
  <si>
    <t>15:45 - 16:00</t>
  </si>
  <si>
    <t>16:00 - 16:15</t>
  </si>
  <si>
    <t>16:15 - 16:30</t>
  </si>
  <si>
    <t>16:30 - 16:45</t>
  </si>
  <si>
    <t>16:45 - 17:00</t>
  </si>
  <si>
    <t>17:00 - 17:15</t>
  </si>
  <si>
    <t>17:15 - 17:30</t>
  </si>
  <si>
    <t>17:30 - 17:45</t>
  </si>
  <si>
    <t>17:45 - 18:00</t>
  </si>
  <si>
    <t>18:00 - 18:15</t>
  </si>
  <si>
    <t>18:15 - 18:30</t>
  </si>
  <si>
    <t>18:30 - 18:45</t>
  </si>
  <si>
    <t>18:45 - 19:00</t>
  </si>
  <si>
    <t>07:00</t>
  </si>
  <si>
    <t>07:15</t>
  </si>
  <si>
    <t>07:30</t>
  </si>
  <si>
    <t>07:45</t>
  </si>
  <si>
    <t>08:00</t>
  </si>
  <si>
    <t>08:15</t>
  </si>
  <si>
    <t>08:30</t>
  </si>
  <si>
    <t>08:45</t>
  </si>
  <si>
    <t>09:00</t>
  </si>
  <si>
    <t>09:15</t>
  </si>
  <si>
    <t>09:30</t>
  </si>
  <si>
    <t>09:45</t>
  </si>
  <si>
    <t>10:00</t>
  </si>
  <si>
    <t>10:15</t>
  </si>
  <si>
    <t>10:30</t>
  </si>
  <si>
    <t>10:45</t>
  </si>
  <si>
    <t>11:00</t>
  </si>
  <si>
    <t>11:15</t>
  </si>
  <si>
    <t>11:30</t>
  </si>
  <si>
    <t>11:45</t>
  </si>
  <si>
    <t>12:00</t>
  </si>
  <si>
    <t>12:15</t>
  </si>
  <si>
    <t>12:30</t>
  </si>
  <si>
    <t>12:45</t>
  </si>
  <si>
    <t>13:00</t>
  </si>
  <si>
    <t>13:15</t>
  </si>
  <si>
    <t>13:30</t>
  </si>
  <si>
    <t>13:45</t>
  </si>
  <si>
    <t>14:00</t>
  </si>
  <si>
    <t>14:15</t>
  </si>
  <si>
    <t>14:30</t>
  </si>
  <si>
    <t>14:45</t>
  </si>
  <si>
    <t>15:00</t>
  </si>
  <si>
    <t>15:15</t>
  </si>
  <si>
    <t>15:30</t>
  </si>
  <si>
    <t>15:45</t>
  </si>
  <si>
    <t>16:00</t>
  </si>
  <si>
    <t>16:15</t>
  </si>
  <si>
    <t>16:30</t>
  </si>
  <si>
    <t>16:45</t>
  </si>
  <si>
    <t>17:00</t>
  </si>
  <si>
    <t>17:15</t>
  </si>
  <si>
    <t>17:30</t>
  </si>
  <si>
    <t>17:45</t>
  </si>
  <si>
    <t>18:00</t>
  </si>
  <si>
    <t>18:15</t>
  </si>
  <si>
    <t>18:30</t>
  </si>
  <si>
    <t>18:45</t>
  </si>
  <si>
    <t>A &amp; B Roads</t>
  </si>
  <si>
    <t>Local figures are based on 12-hour average weekday flows on a sample of A &amp; B Road links throughout Greater Manchester.</t>
  </si>
  <si>
    <t>2011/12</t>
  </si>
  <si>
    <t>2005/06</t>
  </si>
  <si>
    <t>A&amp;B 2011/2012</t>
  </si>
  <si>
    <t>Motorways 2011/2012</t>
  </si>
  <si>
    <t>2012/13</t>
  </si>
  <si>
    <t>A&amp;B 2012/13</t>
  </si>
  <si>
    <t>Motorways 2012/13</t>
  </si>
  <si>
    <t>ATC Sites</t>
  </si>
  <si>
    <t>Cars/LGV</t>
  </si>
  <si>
    <t>2013/14</t>
  </si>
  <si>
    <t>A&amp;B 2013/14</t>
  </si>
  <si>
    <t>Motorways 2013/14</t>
  </si>
  <si>
    <t>Based on Manual Classified and ATC Counts</t>
  </si>
  <si>
    <t>Cars and Vans</t>
  </si>
  <si>
    <t>00:00-07:00</t>
  </si>
  <si>
    <t>19:00-00:00</t>
  </si>
  <si>
    <t>ATC A &amp; B Sites</t>
  </si>
  <si>
    <t>Totals may not sum due to rounding</t>
  </si>
  <si>
    <t>Summary</t>
  </si>
  <si>
    <t>Motorway Flows</t>
  </si>
  <si>
    <t>A-Road Flows</t>
  </si>
  <si>
    <t>B-Road Flows</t>
  </si>
  <si>
    <t>Minor Road Flows</t>
  </si>
  <si>
    <t>All Roads</t>
  </si>
  <si>
    <t>Vehicle Kilometres</t>
  </si>
  <si>
    <t>Journey Times</t>
  </si>
  <si>
    <t>2014/15</t>
  </si>
  <si>
    <t>A&amp;B 2014/15</t>
  </si>
  <si>
    <t>Motorways 2014/15</t>
  </si>
  <si>
    <t>Non Key Route Network</t>
  </si>
  <si>
    <t>Key Route Network</t>
  </si>
  <si>
    <t>2015/16</t>
  </si>
  <si>
    <t>A&amp;B 2015/16</t>
  </si>
  <si>
    <t>M60 J11 to J12</t>
  </si>
  <si>
    <t>M60 J6 to J7</t>
  </si>
  <si>
    <t xml:space="preserve">Notes </t>
  </si>
  <si>
    <t>Non-Key Route network refers to non KRN A&amp;B Roads only (incl Trunk)</t>
  </si>
  <si>
    <t>KRN refers to A, B, C and Unclassified Roads on the KRN</t>
  </si>
  <si>
    <t>Totals may not sum due to rounding.</t>
  </si>
  <si>
    <t>Based on Manual Classified Counts.</t>
  </si>
  <si>
    <r>
      <t>1.</t>
    </r>
    <r>
      <rPr>
        <sz val="7"/>
        <rFont val="Calibri"/>
        <family val="2"/>
      </rPr>
      <t xml:space="preserve">           </t>
    </r>
    <r>
      <rPr>
        <sz val="10"/>
        <rFont val="Calibri"/>
        <family val="2"/>
      </rPr>
      <t>Different measurement methods i.e. local traffic flow indices are derived from a sample of 12-hour average weekday counts whereas local vehicle kilometre estimates are based on 24-hour AADT estimates on all links.</t>
    </r>
  </si>
  <si>
    <r>
      <t>2.</t>
    </r>
    <r>
      <rPr>
        <sz val="7"/>
        <rFont val="Calibri"/>
        <family val="2"/>
      </rPr>
      <t xml:space="preserve">           </t>
    </r>
    <r>
      <rPr>
        <sz val="10"/>
        <rFont val="Calibri"/>
        <family val="2"/>
      </rPr>
      <t>Increases in road length due to road building, which affects motorways in particular.</t>
    </r>
  </si>
  <si>
    <t>GM average</t>
  </si>
  <si>
    <t>GM average may not sum due to rounding</t>
  </si>
  <si>
    <t>Surveys Research and Analysis Department (SRAD)</t>
  </si>
  <si>
    <t xml:space="preserve">1st Floor </t>
  </si>
  <si>
    <t>0161 244 1699</t>
  </si>
  <si>
    <t>70 1699</t>
  </si>
  <si>
    <t>melanie.newall@tfgm.com</t>
  </si>
  <si>
    <t>M56 J6 to J7</t>
  </si>
  <si>
    <t>Highlighted flows are smaller and observed changes are consequently less statistically reliable than other vehicle types.</t>
  </si>
  <si>
    <t xml:space="preserve">Note: The vehicle kilometres are based on 12-hour manual classified traffic counts and/or Automatic Traffic Count data that have been factored to give annual average daily flows on each link of the network. </t>
  </si>
  <si>
    <t>A Road lengths are based on the link lengths of a model road network and may differ slightly from other sources, e.g. Greater Manchester Network Information System (GMNIS) or DfT Table RDL0202a.</t>
  </si>
  <si>
    <t>Road lengths are based on the link lengths of a model road network and may differ slightly from other sources, e.g. Greater Manchester Network Information System (GMNIS)  or DfT Table RDL0202a.</t>
  </si>
  <si>
    <t>2017*</t>
  </si>
  <si>
    <t>Flows highlighted in blue are smaller and observed changes are consequently less statistically reliable than other vehicle types.</t>
  </si>
  <si>
    <t>SRAD REPORT 2048 Transport Statistics 2019 Road Traffic Section</t>
  </si>
  <si>
    <t>This report presents the results of SRAD (TfGM's Surveys Research and Analysis Department) road traffic monitoring during 2019.  It includes trends in countywide and nationwide traffic flows.</t>
  </si>
  <si>
    <t>Comparison of manual classified counts and automatic traffic counts at the same sites in 2018 and 2019 together with factors derived from the ATC data allows 24 hour daily estimates of vehicle kilometres to be produced for Greater Manchester by vehicle type and road class for each year.</t>
  </si>
  <si>
    <t>Table 2.1 Percentage Changes in Average Flows on 9 M Road Links between 2018 and 2019</t>
  </si>
  <si>
    <t>M60 J7 to J8</t>
  </si>
  <si>
    <t>M60 J9 to J10</t>
  </si>
  <si>
    <t>M60 J22 to Jj23</t>
  </si>
  <si>
    <t>M60 J24 to J25</t>
  </si>
  <si>
    <t>M60 J25 to J26</t>
  </si>
  <si>
    <t>M61 J5 to J6</t>
  </si>
  <si>
    <t>9 Motorway Links used between 2018 and 2019</t>
  </si>
  <si>
    <t>Table 2.2 Average Hourly Traffic Flows on 10 Motorway links in 2018 and 2019</t>
  </si>
  <si>
    <t>The figures in brackets are the percentage changes between 2018 and 2019.</t>
  </si>
  <si>
    <t>Table 2.3 Ratio of Peak Hour to Peak Period Weekday Traffic for Motorways 1990 - 2019</t>
  </si>
  <si>
    <t>Table 2.4 Average Hourly Traffic Flow Indices on Motorways in 2019</t>
  </si>
  <si>
    <t>Note: Based on Automatic Count (ATC) Data from 89 one-way Motorway Sites</t>
  </si>
  <si>
    <t>Table 2.5 Average Daily Traffic Flow Indices on Motorways in 2019</t>
  </si>
  <si>
    <t>Table 2.6 Average Traffic Flow Indices on Motorways in 2019 by Time Period</t>
  </si>
  <si>
    <t>Table 2.7 Average Monthly Traffic Flow Indices on Motorways in 2019</t>
  </si>
  <si>
    <t>Table 2.8a Percentage Changes in Average Flows on 76 A Road Links between 2018 and 2019</t>
  </si>
  <si>
    <t>Note: Sites 48023, 75243, 75244 and 75249 excluded due to Medlock Street roundabout and Regent Road roadworks</t>
  </si>
  <si>
    <t>Sites 16537,26352,27977,36578,37957,57496,74730,77875,77901,99017 excluded due to very high/low flows reason unknown</t>
  </si>
  <si>
    <t>Table 2.9  Average Hourly Traffic Flows on 76 A Road links in 2018 and 2019</t>
  </si>
  <si>
    <t>Note: The figures in brackets are the percentage changes between 2018 and 2019.</t>
  </si>
  <si>
    <t>Note: Based on Automatic Traffic Counts</t>
  </si>
  <si>
    <t>Table 2.10 Ratio of Peak Hour to Peak Period Weekday Traffic for A Road Links 1990 - 2019</t>
  </si>
  <si>
    <t>Table 2.11 Average Hourly Traffic Flow Indices on A Roads in 2019</t>
  </si>
  <si>
    <t>Traffic flows are based on data from 62 two-way ATC sites on A roads throughout the county in 2019.</t>
  </si>
  <si>
    <t>Table 1 Percentage Changes in 12-Hour Weekday Traffic Flows on a Sample of 9 Motorway, 76 A Road, 31 B Road and  95 Minor Road Manual Traffic Count Sites and 62 Automatic Traffic Count Sites between 2018 and 2019</t>
  </si>
  <si>
    <t>Table 2.8b Percentage Changes in Average Flows at 62 ATC Sites between 2018 and 2019</t>
  </si>
  <si>
    <t>Note: Indices are based on average flows at 62 two-way ATC sites on A roads throughout the county in 2019.</t>
  </si>
  <si>
    <t>Table 2.12 Average Daily Traffic Flow Indices on A Roads in 2019</t>
  </si>
  <si>
    <t>Table 2.13 Average Traffic Flow Indices on A Roads in 2019 by Time Period</t>
  </si>
  <si>
    <t>Indices are based on average flows at 62 two-way ATC sites on A roads throughout the county in 2019.</t>
  </si>
  <si>
    <t>Table 2.14 Average Monthly Flow Indices on A Roads in 2019</t>
  </si>
  <si>
    <t>Note: Indices are based on average monthly flows at 62 two-way ATC sites on A roads throughout the county.</t>
  </si>
  <si>
    <t>Note: Site 94844 excluded SE only in 2018.
Sites 94407,94571,94618,94726,94731,94732,94835,94839 and 95814 excluded due to very high/low flows</t>
  </si>
  <si>
    <t>Table 2.15 Percentage Changes in Average Flows on 31 B Road Links between 2018 and 2019</t>
  </si>
  <si>
    <t>Table 2.16 Average Hourly Weekday Traffic Flows on 31 B Road Links in 2018 and 2019</t>
  </si>
  <si>
    <t xml:space="preserve">The figures in brackets are the percentage changes between 2018 and 2019. </t>
  </si>
  <si>
    <t>Table 2.17  Ratio of Peak Hour to Peak Period Weekday Traffic for B Road Links 1990-2019</t>
  </si>
  <si>
    <t>Table 2.18  Percentage Changes in Average Flows on 95 CU Road Links between 2018 and 2019</t>
  </si>
  <si>
    <t>Note: Excluded site 94599 which failed TfGM validation - directions reversed</t>
  </si>
  <si>
    <t>Sites 94437,94452,94491,94558,94609,94636,94660,94663,94741,94845,94898 and 95807 excluded due to very high/low flows</t>
  </si>
  <si>
    <t>Table 2.19  Average Hourly Weekday Traffic Flows on 95 Minor Road Links in 2018 and 2019</t>
  </si>
  <si>
    <t>Table 2.20 Traffic Flow Indices for Local and National Motorways and A &amp; B Roads, 1993-2019</t>
  </si>
  <si>
    <t xml:space="preserve">1993-2019 National Data based on average 24-hour daily traffic flow data for motorway and urban A Roads published in Table TRA0301 Road Traffic Statistics 2019, Traffic, Speeds and Congestion. </t>
  </si>
  <si>
    <t>Table 2.21  Percentage Composition of 12 Hour Weekday Traffic on Motorway, A Road, B Road and Minor Road Links 07:00-19:00 Hours, 2001- 2019</t>
  </si>
  <si>
    <t>Table 2.22 Average Hourly Traffic Flows on 31 Motorway, 141 A Road, 58 B Road and 213 Minor Road Links in 2019</t>
  </si>
  <si>
    <t>Table 2.23 Average Hourly Traffic Flows on 31 Motorway, 141 A Road, 58 B Road and 213 Minor Road Links in 2019 as a Percentage of 12-Hour Flow</t>
  </si>
  <si>
    <t>Note: Percentage changes between 2018 and 2019 are shown in parentheses.</t>
  </si>
  <si>
    <t>Table 2.24 Percentage Changes in Average Flows on 107 A and B Road Links between 2018 and 2019</t>
  </si>
  <si>
    <t>Table 2.25 12-Hour Average Traffic Flows in 2018 and 2019 at manual and ATC A Roads and B Roads Count Sites by District</t>
  </si>
  <si>
    <t>Table 2.26a Annual Vehicle Kilometres in 2019</t>
  </si>
  <si>
    <t>Table 2.26b Annual Vehicle Kilometres in 2019 Key Route Network and Non Key Route Network</t>
  </si>
  <si>
    <t>Table 2.27 Vehicle Kilometres on A Roads by District in 2019</t>
  </si>
  <si>
    <t>Table 2.28 Vehicle Kilometres on B Roads by District in 2019</t>
  </si>
  <si>
    <t>Note: The vehicle kilometres are based on 12-hour manual classified traffic counts and/or Automatic Traffic Count data that have been factored to give annual average daily flows on each link of the network.  A627(M) included in Motorways, A57(M) included in A Roads.</t>
  </si>
  <si>
    <t>Table 2.29 Trends in Vehicle Kilometres (millions) 1993-2019 by Vehicle Type and Road Class</t>
  </si>
  <si>
    <t>Table 2.31 Average JourneyTime Rates and Speeds on Motorways Greater Manchester 2005/06 - 2019</t>
  </si>
  <si>
    <r>
      <t xml:space="preserve">DfT 1993-2019 National Data based on Table TRA0204 Road Traffic Statistics, 'Road traffic (vehicle kilometres) by vehicle type and road class in Great Britain' (Updated Sep 2020) </t>
    </r>
    <r>
      <rPr>
        <b/>
        <sz val="10"/>
        <rFont val="Calibri"/>
        <family val="2"/>
        <scheme val="minor"/>
      </rPr>
      <t>NB:</t>
    </r>
    <r>
      <rPr>
        <sz val="10"/>
        <rFont val="Calibri"/>
        <family val="2"/>
        <scheme val="minor"/>
      </rPr>
      <t xml:space="preserve"> DfT have revised 2017 national motorway flows.</t>
    </r>
  </si>
  <si>
    <t>* Based on major urban A roads. From 2017 this figure takes a 2011 base (previously 2001) to reflect changing census definitions of urban settlement. DfT have also revised national figures for 2017.</t>
  </si>
  <si>
    <t>Table 2.30 National and Local Vehicle Kilometres (millions) by Road Class 1993-2019</t>
  </si>
  <si>
    <t>A&amp;B 2017</t>
  </si>
  <si>
    <t>A&amp;B 2018</t>
  </si>
  <si>
    <t>Motorways 2015/16</t>
  </si>
  <si>
    <t>Motorways 2017</t>
  </si>
  <si>
    <t>Motorways 2018</t>
  </si>
  <si>
    <t>A&amp;B 2019</t>
  </si>
  <si>
    <t>Motorways 2019</t>
  </si>
  <si>
    <t>Melanie Newall, Jeremy Morewood, David Hawkins</t>
  </si>
  <si>
    <t xml:space="preserve">Authors </t>
  </si>
  <si>
    <r>
      <t xml:space="preserve">It is the Road Traffic section of 'Transport Statistics Greater Manchester 2019'. Each section is being published on the website </t>
    </r>
    <r>
      <rPr>
        <b/>
        <u/>
        <sz val="13"/>
        <rFont val="Calibri"/>
        <family val="2"/>
      </rPr>
      <t>www.gmtu.gov.uk</t>
    </r>
    <r>
      <rPr>
        <sz val="13"/>
        <rFont val="Calibri"/>
        <family val="2"/>
      </rPr>
      <t xml:space="preserve"> in excel format as it is completed. Sections on Traffic Count Factors,  Other Traffic and Background Information will follow.</t>
    </r>
  </si>
  <si>
    <r>
      <t>·</t>
    </r>
    <r>
      <rPr>
        <sz val="7"/>
        <rFont val="Times New Roman"/>
        <family val="1"/>
      </rPr>
      <t xml:space="preserve">         </t>
    </r>
    <r>
      <rPr>
        <sz val="12"/>
        <rFont val="Calibri"/>
        <family val="2"/>
      </rPr>
      <t>12-hour (07:00-19:00)  manual classified counts on 9 motorway links, 76 A roads, 31 B roads and 95 minor road links in Greater Manchester sourced from the DfT’s National Road Traffic Census and DSD’s annual monitoring programme in 2019 and previous year counts from the same sources.</t>
    </r>
  </si>
  <si>
    <r>
      <t>·</t>
    </r>
    <r>
      <rPr>
        <sz val="7"/>
        <rFont val="Times New Roman"/>
        <family val="1"/>
      </rPr>
      <t>      </t>
    </r>
    <r>
      <rPr>
        <sz val="12"/>
        <rFont val="Calibri"/>
        <family val="2"/>
        <scheme val="minor"/>
      </rPr>
      <t>   95 2 -way ATC on A Roads conducted by TFGM’s UTC team.</t>
    </r>
  </si>
  <si>
    <r>
      <t>·</t>
    </r>
    <r>
      <rPr>
        <sz val="7"/>
        <rFont val="Times New Roman"/>
        <family val="1"/>
      </rPr>
      <t xml:space="preserve">         </t>
    </r>
    <r>
      <rPr>
        <sz val="12"/>
        <rFont val="Calibri"/>
        <family val="2"/>
        <scheme val="minor"/>
      </rPr>
      <t>The combined</t>
    </r>
    <r>
      <rPr>
        <sz val="12"/>
        <rFont val="Times New Roman"/>
        <family val="1"/>
      </rPr>
      <t xml:space="preserve"> a</t>
    </r>
    <r>
      <rPr>
        <sz val="12"/>
        <rFont val="Calibri"/>
        <family val="2"/>
      </rPr>
      <t>ll motor vehicle kilometres on Motorway, A and B roads in Greater Manchester increased by 1.3% between 2018 and 2019 (source Table 2.29).</t>
    </r>
  </si>
  <si>
    <r>
      <t>·</t>
    </r>
    <r>
      <rPr>
        <sz val="7"/>
        <rFont val="Times New Roman"/>
        <family val="1"/>
      </rPr>
      <t xml:space="preserve">         </t>
    </r>
    <r>
      <rPr>
        <sz val="12"/>
        <rFont val="Calibri"/>
        <family val="2"/>
      </rPr>
      <t>Vehicle kilometres increased by 2.6% on Motorways between 2018 and 2019 (source Table 2.29).</t>
    </r>
  </si>
  <si>
    <r>
      <t>·</t>
    </r>
    <r>
      <rPr>
        <sz val="7"/>
        <rFont val="Times New Roman"/>
        <family val="1"/>
      </rPr>
      <t xml:space="preserve">         </t>
    </r>
    <r>
      <rPr>
        <sz val="12"/>
        <rFont val="Calibri"/>
        <family val="2"/>
      </rPr>
      <t xml:space="preserve">Vehicle kilometres on A roads increased by 0.2% between 2018 and 2019 (source Table 2.29). </t>
    </r>
  </si>
  <si>
    <r>
      <t>·</t>
    </r>
    <r>
      <rPr>
        <sz val="7"/>
        <rFont val="Times New Roman"/>
        <family val="1"/>
      </rPr>
      <t xml:space="preserve">         </t>
    </r>
    <r>
      <rPr>
        <sz val="12"/>
        <rFont val="Calibri"/>
        <family val="2"/>
      </rPr>
      <t>Countywide yearly traffic growth trends on Greater Manchester A roads are fairly similar to national trends for major urban roads. While motorway flows in Greater Manchester have increased faster than national motorway flows in the last year the growth is slower over the last five years. (source Table.2.30).</t>
    </r>
  </si>
  <si>
    <r>
      <t>·</t>
    </r>
    <r>
      <rPr>
        <sz val="7"/>
        <rFont val="Times New Roman"/>
        <family val="1"/>
      </rPr>
      <t xml:space="preserve">         </t>
    </r>
    <r>
      <rPr>
        <sz val="12"/>
        <rFont val="Calibri"/>
        <family val="2"/>
      </rPr>
      <t>Comparisons of 12 hour weekday traffic flows since 2018 show only marginal differences between ATC and manual count sites and A and B roads so, as the difference between samples is within 95% confidence limits  boundaries, a combined value is thought to be the most reliable measure (source Table 1).</t>
    </r>
  </si>
  <si>
    <r>
      <t>·</t>
    </r>
    <r>
      <rPr>
        <sz val="7"/>
        <rFont val="Times New Roman"/>
        <family val="1"/>
      </rPr>
      <t xml:space="preserve">         </t>
    </r>
    <r>
      <rPr>
        <sz val="12"/>
        <rFont val="Calibri"/>
        <family val="2"/>
      </rPr>
      <t>Comparisons of 12 hour weekday cars traffic since 2018 show a conflicting picture with a small increases on  motorways, B and Minor roads and a small decrease on A roads. (source Table 1).</t>
    </r>
  </si>
  <si>
    <r>
      <t>·</t>
    </r>
    <r>
      <rPr>
        <sz val="7"/>
        <rFont val="Times New Roman"/>
        <family val="1"/>
      </rPr>
      <t xml:space="preserve">         </t>
    </r>
    <r>
      <rPr>
        <sz val="12"/>
        <rFont val="Calibri"/>
        <family val="2"/>
      </rPr>
      <t>Comparisons of 12 hour weekday heavy goods vehicle traffic since 2018 show a conflicting picture with a small increase on  motorways and combined other roads showing large decreases. (source Table 1).</t>
    </r>
  </si>
  <si>
    <r>
      <t>·</t>
    </r>
    <r>
      <rPr>
        <sz val="7"/>
        <rFont val="Times New Roman"/>
        <family val="1"/>
      </rPr>
      <t xml:space="preserve">         </t>
    </r>
    <r>
      <rPr>
        <sz val="12"/>
        <rFont val="Calibri"/>
        <family val="2"/>
      </rPr>
      <t>Comparisons of 12 hour weekday light goods vehicles traffic since 2018 show a conflicting picture with a large increase on  motorways, small to zero increase on B and Minor roads and a small decrease on A roads. (source Table 1).</t>
    </r>
  </si>
  <si>
    <r>
      <t>·</t>
    </r>
    <r>
      <rPr>
        <sz val="7"/>
        <rFont val="Times New Roman"/>
        <family val="1"/>
      </rPr>
      <t xml:space="preserve">         </t>
    </r>
    <r>
      <rPr>
        <sz val="12"/>
        <rFont val="Calibri"/>
        <family val="2"/>
      </rPr>
      <t xml:space="preserve">Bus and coach flows have decreased on motorways and minor roads and increased on A and B roads (source Table 1). </t>
    </r>
  </si>
  <si>
    <r>
      <t>·</t>
    </r>
    <r>
      <rPr>
        <sz val="7"/>
        <rFont val="Times New Roman"/>
        <family val="1"/>
      </rPr>
      <t xml:space="preserve">         </t>
    </r>
    <r>
      <rPr>
        <sz val="12"/>
        <rFont val="Calibri"/>
        <family val="2"/>
      </rPr>
      <t xml:space="preserve">Motorcycle flows have decreased on all road classes with a slight increase on motorways (source Table 1). However numbers are small and should be treated with caution (source Table 1). </t>
    </r>
  </si>
  <si>
    <r>
      <t>·</t>
    </r>
    <r>
      <rPr>
        <sz val="7"/>
        <rFont val="Times New Roman"/>
        <family val="1"/>
      </rPr>
      <t xml:space="preserve">         </t>
    </r>
    <r>
      <rPr>
        <sz val="12"/>
        <rFont val="Calibri"/>
        <family val="2"/>
      </rPr>
      <t xml:space="preserve">Bus and Coach flows on motorways are predominantly long distance coaches whereas those on A, B and minor roads are mainly local bus services. </t>
    </r>
  </si>
  <si>
    <r>
      <t>·</t>
    </r>
    <r>
      <rPr>
        <sz val="7"/>
        <rFont val="Times New Roman"/>
        <family val="1"/>
      </rPr>
      <t>        </t>
    </r>
    <r>
      <rPr>
        <sz val="12"/>
        <rFont val="Calibri"/>
        <family val="2"/>
        <scheme val="minor"/>
      </rPr>
      <t xml:space="preserve"> Pedal cycle flows have fallen to a variable degree on all road classes, but sample sizes are small and should be treated with caution.</t>
    </r>
  </si>
  <si>
    <r>
      <t xml:space="preserve">NB: </t>
    </r>
    <r>
      <rPr>
        <sz val="10"/>
        <rFont val="Calibri"/>
        <family val="2"/>
        <scheme val="minor"/>
      </rPr>
      <t>All but two of the Motorway links used to measure flows for this report are from the M60.</t>
    </r>
  </si>
  <si>
    <r>
      <t>Minor roads are not included</t>
    </r>
    <r>
      <rPr>
        <sz val="11"/>
        <rFont val="Calibri"/>
        <family val="2"/>
      </rPr>
      <t>.</t>
    </r>
  </si>
  <si>
    <t>National Major Urban Roads*</t>
  </si>
  <si>
    <r>
      <rPr>
        <b/>
        <sz val="11"/>
        <rFont val="Calibri"/>
        <family val="2"/>
        <scheme val="minor"/>
      </rPr>
      <t xml:space="preserve">*NB: </t>
    </r>
    <r>
      <rPr>
        <sz val="11"/>
        <rFont val="Calibri"/>
        <family val="2"/>
        <scheme val="minor"/>
      </rPr>
      <t xml:space="preserve">Data is based on Trafficmaster GPS data. The journey time rates are the sum of the average link times divided by the sum of the link lengths for the set of links and time period under consideration. Previously the link times shown were the average of observations for the 12-month period running from September to August, but </t>
    </r>
    <r>
      <rPr>
        <u/>
        <sz val="11"/>
        <rFont val="Calibri"/>
        <family val="2"/>
        <scheme val="minor"/>
      </rPr>
      <t>from 2017 the link times shown are for the calendar year from January to December</t>
    </r>
    <r>
      <rPr>
        <sz val="11"/>
        <rFont val="Calibri"/>
        <family val="2"/>
        <scheme val="minor"/>
      </rPr>
      <t>. All journey time rates are for an average weekday excluding school holidays and bank holidays.</t>
    </r>
  </si>
  <si>
    <r>
      <rPr>
        <b/>
        <sz val="11"/>
        <rFont val="Calibri"/>
        <family val="2"/>
        <scheme val="minor"/>
      </rPr>
      <t xml:space="preserve">NB: </t>
    </r>
    <r>
      <rPr>
        <sz val="11"/>
        <rFont val="Calibri"/>
        <family val="2"/>
        <scheme val="minor"/>
      </rPr>
      <t xml:space="preserve">Data is based on Trafficmaster GPS data. The journey time rates are the sum of the average link times divided by the sum of the link lengths for the set of links and time period under consideration. Previously the link times shown were the average of observations for the 12-month period running from September to August, but </t>
    </r>
    <r>
      <rPr>
        <u/>
        <sz val="11"/>
        <rFont val="Calibri"/>
        <family val="2"/>
        <scheme val="minor"/>
      </rPr>
      <t>from 2017 the link times shown are for the calendar year from January to December</t>
    </r>
    <r>
      <rPr>
        <sz val="11"/>
        <rFont val="Calibri"/>
        <family val="2"/>
        <scheme val="minor"/>
      </rPr>
      <t>. All journey time rates are for an average weekday excluding school holidays and bank holidays.</t>
    </r>
  </si>
  <si>
    <t>Table 2.32 Average Journey Time Rates and Speeds on A&amp; B Roads Greater Manchester 2005/06 - 2019</t>
  </si>
  <si>
    <t>Table 1 Percentage Changes in 12-Hour Average Weekday Traffic Flows on a Sample of Motorways, A Roads and B Roads between 2018 and 2019</t>
  </si>
  <si>
    <t>Table 2.1 Percentage Changes in Average Weekday Flows on Motorway Links Between 2018 and 2019</t>
  </si>
  <si>
    <t>Table 2.2 Average Hourly Weekday Traffic Flows on Motorway Links in 2018 and 2019</t>
  </si>
  <si>
    <t>Table 2.3 Ratio of Peak Hour to Peak Period Weekday Traffic for Motorways 1990-2019</t>
  </si>
  <si>
    <t>Table 2.8a Percentage Changes in Average Weekday Flows on A Road Links Between 2018 and 2019</t>
  </si>
  <si>
    <t>Table 2.8b Percentage Changes in Average Flows at ATC Sites between 2018 and 2019</t>
  </si>
  <si>
    <t>Table 2.9 Average Hourly Weekday Traffic Flows on A Road Links in 2018 and 2019</t>
  </si>
  <si>
    <t>Table 2.10 Ratio of Peak Hour to Peak Period Weekday Traffic for A Road Links 1990-2019</t>
  </si>
  <si>
    <t>Table 2.15 Percentage Changes in Average Weekday Flows on B Road Links Between 2018 and 2019</t>
  </si>
  <si>
    <t>Table 2.16 Average Hourly Weekday Traffic Flows on B Road Links in 2018 and 2019</t>
  </si>
  <si>
    <t>Table 2.18  Percentage Changes in Average Weekday Flows on Minor Road Links Between 2018 and 2019</t>
  </si>
  <si>
    <t>Table 2.19  Average Hourly Weekday Traffic Flows on Minor Road Links in 2018 and 2019</t>
  </si>
  <si>
    <t>Table 2.20 Traffic Flow Indices for Local and National Motorways and A Roads, 1993-2019</t>
  </si>
  <si>
    <t>Table 2.21  Percentage Composition of 12 Hour Average Weekday Traffic on Motorway, A Road, B Road and Minor Road Links 07:00-19:00 Hours, 2001- 2019</t>
  </si>
  <si>
    <t>Table 2.22 Average Hourly Weekday Traffic Flows on Motorway, A Road, B Road and Minor Road Links in 2019</t>
  </si>
  <si>
    <t>Table 2.23 Average Hourly Weekday Traffic Flows on Motorway, A Road, B Road and Minor Road Links in 2019 as a Percentage of 12-Hour Flow</t>
  </si>
  <si>
    <t>Table 2.24 Percentage Changes in Average Weekday Flows on A and B Road Links Between 2018 and 2019</t>
  </si>
  <si>
    <t>Table 2.25 12-Hour Average Weekday Traffic Flows in 2018 and 2019 on A Roads and B Roads by District</t>
  </si>
  <si>
    <t>Table 2.31 Average JourneyTime Rates on Motorways Greater Manchester 2005/06 - 2018/19</t>
  </si>
  <si>
    <t>Table 2.32 Average Journey Time Rates on A&amp; B Roads in Greater Manchester 2005/06 - 2018/19</t>
  </si>
  <si>
    <t>Figure 2.1 Average Hourly Traffic Flows on Motorways in 2018 &amp; 2019 - All Motors</t>
  </si>
  <si>
    <t>Figure 2.2 Average Hourly Traffic Flows on Motorways in 2018 &amp; 2019 - All Goods</t>
  </si>
  <si>
    <t>Figure 2.3 24 Hour Annual Average Weekday Flows on Motorways in 2019</t>
  </si>
  <si>
    <t>Figure 2.4 Average Hourly Traffic Flow Indices on Motorways in 2019</t>
  </si>
  <si>
    <t>Figure 2.5 Average Daily Traffic Flow Indices on Motorways in 2019</t>
  </si>
  <si>
    <t>Figure 2.6 Average Monthly Traffic Flow Indices on Motorways in 2019</t>
  </si>
  <si>
    <t>Figure 2.7 Average Hourly Traffic Flows on A Roads in 2018 and 2019 - All Motors</t>
  </si>
  <si>
    <t>Figure 2.8 Average Hourly Traffic Flows on A Roads in 2018 and 2019 - All Goods</t>
  </si>
  <si>
    <t>Figure 2.9 Average Hourly Traffic Flow Indices on A Roads in 2019</t>
  </si>
  <si>
    <t>Figure 2.10 Average Daily Traffic Flow Indices on A Roads in 2019</t>
  </si>
  <si>
    <t>Figure 2.11 Average 12 and 24 Hour Monthly Traffic Flow Indices on A Roads in 2019</t>
  </si>
  <si>
    <t>Figure 2.12 Average Hourly Traffic Flows on B Roads in 2018 and 2019 - All Motors</t>
  </si>
  <si>
    <t>Figure 2.13 Average Hourly Traffic Flows on B Roads in 2018 and 2019 - All Goods</t>
  </si>
  <si>
    <t>Figure 2.14 National and Local Growth in Traffic Flows on Motorways 1993- 2019</t>
  </si>
  <si>
    <t>Figure 2.15 National and Local Growth in Traffic Flows on A Roads 1993 - 2019</t>
  </si>
  <si>
    <t>Figure 2.16 Percentage Composition of 12 Hour Traffic Flows by Road Class in 2019</t>
  </si>
  <si>
    <t>Figure 2.17 Average Hourly All Motor Traffic Flows on Motorways, A Roads, B Roads and Minor Roads in 2019</t>
  </si>
  <si>
    <t>Figure 2.18 Average Hourly All Goods Vehicle Traffic Flows on Motorways, A Roads and B Roads in 2019</t>
  </si>
  <si>
    <t>Figure 2.19 Annual Vehicle Kilometres by Vehicle and Road Type in 2019</t>
  </si>
  <si>
    <t>Figure 2.20 Indices of National and Local Vehicle Kilometres by Road Class 1993 - 2019</t>
  </si>
  <si>
    <t>Figure 2.21 Change in Average Journey Time Rates (mins/mile) 2014-2015 to 2018-2019 (Motorways)</t>
  </si>
  <si>
    <t>Figure 2.22 Change in Average Journey Time Rates (mins/mile) 2014-2015 to 2018-2019 (A &amp; B Roads)</t>
  </si>
  <si>
    <t>Figure 2.23 Average Journey Time Rates 2006/07 &amp; 2018/19 Motorways and A &amp; B Roads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</si>
</sst>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
    <numFmt numFmtId="166" formatCode="\(0\);\(\-0\)"/>
    <numFmt numFmtId="167" formatCode="0.000000000000000%"/>
    <numFmt numFmtId="168" formatCode="0.000"/>
    <numFmt numFmtId="169" formatCode="#,##0.0"/>
  </numFmts>
  <fonts count="50" x14ac:knownFonts="1">
    <font>
      <sz val="8"/>
      <name val="Times New Roman"/>
    </font>
    <font>
      <sz val="8"/>
      <name val="Times New Roman"/>
      <family val="1"/>
    </font>
    <font>
      <sz val="10"/>
      <name val="Arial"/>
      <family val="2"/>
    </font>
    <font>
      <u/>
      <sz val="10"/>
      <color indexed="12"/>
      <name val="Arial"/>
      <family val="2"/>
    </font>
    <font>
      <sz val="8"/>
      <name val="Times New Roman"/>
      <family val="1"/>
    </font>
    <font>
      <sz val="10"/>
      <color indexed="8"/>
      <name val="Arial"/>
      <family val="2"/>
    </font>
    <font>
      <u/>
      <sz val="8"/>
      <color indexed="12"/>
      <name val="Times New Roman"/>
      <family val="1"/>
    </font>
    <font>
      <sz val="11"/>
      <color theme="1"/>
      <name val="Calibri"/>
      <family val="2"/>
      <scheme val="minor"/>
    </font>
    <font>
      <sz val="8"/>
      <color theme="0"/>
      <name val="Times New Roman"/>
      <family val="1"/>
    </font>
    <font>
      <sz val="10"/>
      <name val="Calibri"/>
      <family val="2"/>
      <scheme val="minor"/>
    </font>
    <font>
      <sz val="8"/>
      <name val="Calibri"/>
      <family val="2"/>
      <scheme val="minor"/>
    </font>
    <font>
      <b/>
      <sz val="10"/>
      <name val="Calibri"/>
      <family val="2"/>
      <scheme val="minor"/>
    </font>
    <font>
      <sz val="8"/>
      <color rgb="FFFF0000"/>
      <name val="Times New Roman"/>
      <family val="1"/>
    </font>
    <font>
      <sz val="8"/>
      <color theme="0"/>
      <name val="Calibri"/>
      <family val="2"/>
      <scheme val="minor"/>
    </font>
    <font>
      <sz val="12"/>
      <color theme="0"/>
      <name val="Calibri"/>
      <family val="2"/>
      <scheme val="minor"/>
    </font>
    <font>
      <sz val="12"/>
      <name val="Calibri"/>
      <family val="2"/>
      <scheme val="minor"/>
    </font>
    <font>
      <b/>
      <sz val="12"/>
      <name val="Calibri"/>
      <family val="2"/>
      <scheme val="minor"/>
    </font>
    <font>
      <u/>
      <sz val="10"/>
      <name val="Calibri"/>
      <family val="2"/>
      <scheme val="minor"/>
    </font>
    <font>
      <sz val="11"/>
      <name val="Calibri"/>
      <family val="2"/>
      <scheme val="minor"/>
    </font>
    <font>
      <sz val="10"/>
      <name val="Calibri"/>
      <family val="2"/>
    </font>
    <font>
      <sz val="9.5"/>
      <name val="Calibri"/>
      <family val="2"/>
      <scheme val="minor"/>
    </font>
    <font>
      <b/>
      <sz val="9.5"/>
      <name val="Calibri"/>
      <family val="2"/>
      <scheme val="minor"/>
    </font>
    <font>
      <sz val="7"/>
      <name val="Calibri"/>
      <family val="2"/>
    </font>
    <font>
      <sz val="8"/>
      <color rgb="FF0070C0"/>
      <name val="Times New Roman"/>
      <family val="1"/>
    </font>
    <font>
      <sz val="12"/>
      <color rgb="FFFF0000"/>
      <name val="Calibri"/>
      <family val="2"/>
      <scheme val="minor"/>
    </font>
    <font>
      <sz val="12"/>
      <color rgb="FF0070C0"/>
      <name val="Calibri"/>
      <family val="2"/>
      <scheme val="minor"/>
    </font>
    <font>
      <sz val="10"/>
      <color rgb="FF000000"/>
      <name val="Times New Roman"/>
      <family val="1"/>
    </font>
    <font>
      <b/>
      <sz val="8"/>
      <color rgb="FFFF0000"/>
      <name val="Calibri"/>
      <family val="2"/>
      <scheme val="minor"/>
    </font>
    <font>
      <u/>
      <sz val="10"/>
      <color rgb="FF0070C0"/>
      <name val="Arial"/>
      <family val="2"/>
    </font>
    <font>
      <sz val="8"/>
      <color theme="1" tint="4.9989318521683403E-2"/>
      <name val="Times New Roman"/>
      <family val="1"/>
    </font>
    <font>
      <b/>
      <sz val="14"/>
      <name val="Calibri"/>
      <family val="2"/>
      <scheme val="minor"/>
    </font>
    <font>
      <sz val="13"/>
      <name val="Calibri"/>
      <family val="2"/>
    </font>
    <font>
      <b/>
      <u/>
      <sz val="13"/>
      <name val="Calibri"/>
      <family val="2"/>
    </font>
    <font>
      <b/>
      <sz val="13"/>
      <name val="Calibri"/>
      <family val="2"/>
    </font>
    <font>
      <b/>
      <sz val="12"/>
      <name val="Calibri"/>
      <family val="2"/>
    </font>
    <font>
      <sz val="12"/>
      <name val="Calibri"/>
      <family val="2"/>
    </font>
    <font>
      <sz val="12"/>
      <name val="Symbol"/>
      <family val="1"/>
      <charset val="2"/>
    </font>
    <font>
      <sz val="7"/>
      <name val="Times New Roman"/>
      <family val="1"/>
    </font>
    <font>
      <b/>
      <sz val="14"/>
      <name val="Calibri"/>
      <family val="2"/>
    </font>
    <font>
      <sz val="12"/>
      <name val="Times New Roman"/>
      <family val="1"/>
    </font>
    <font>
      <u/>
      <sz val="8"/>
      <name val="Calibri"/>
      <family val="2"/>
      <scheme val="minor"/>
    </font>
    <font>
      <b/>
      <u/>
      <sz val="12"/>
      <name val="Calibri"/>
      <family val="2"/>
      <scheme val="minor"/>
    </font>
    <font>
      <b/>
      <sz val="11"/>
      <name val="Calibri"/>
      <family val="2"/>
      <scheme val="minor"/>
    </font>
    <font>
      <b/>
      <sz val="8"/>
      <name val="Calibri"/>
      <family val="2"/>
      <scheme val="minor"/>
    </font>
    <font>
      <sz val="11"/>
      <name val="Calibri"/>
      <family val="2"/>
    </font>
    <font>
      <u/>
      <sz val="10"/>
      <name val="Arial"/>
      <family val="2"/>
    </font>
    <font>
      <sz val="10"/>
      <name val="Times New Roman"/>
      <family val="1"/>
    </font>
    <font>
      <b/>
      <sz val="8"/>
      <name val="Times New Roman"/>
      <family val="1"/>
    </font>
    <font>
      <u/>
      <sz val="11"/>
      <name val="Calibri"/>
      <family val="2"/>
      <scheme val="minor"/>
    </font>
    <font>
      <u/>
      <sz val="12"/>
      <color rgb="FF0070C0"/>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rgb="FFFFFFFF"/>
        <bgColor rgb="FFFFFFFF"/>
      </patternFill>
    </fill>
  </fills>
  <borders count="6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s>
  <cellStyleXfs count="11">
    <xf numFmtId="0" fontId="0"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7" fillId="0" borderId="0"/>
    <xf numFmtId="0" fontId="1" fillId="0" borderId="0"/>
    <xf numFmtId="0" fontId="2" fillId="0" borderId="0"/>
    <xf numFmtId="0" fontId="5" fillId="0" borderId="0"/>
    <xf numFmtId="0" fontId="2" fillId="0" borderId="0"/>
    <xf numFmtId="0" fontId="1" fillId="0" borderId="0"/>
    <xf numFmtId="169" fontId="26" fillId="0" borderId="0" applyBorder="0" applyProtection="0"/>
  </cellStyleXfs>
  <cellXfs count="721">
    <xf numFmtId="0" fontId="0" fillId="0" borderId="0" xfId="0"/>
    <xf numFmtId="0" fontId="8" fillId="0" borderId="0" xfId="3" applyFont="1"/>
    <xf numFmtId="2" fontId="8" fillId="0" borderId="0" xfId="3" applyNumberFormat="1" applyFont="1"/>
    <xf numFmtId="4" fontId="8" fillId="0" borderId="0" xfId="3" applyNumberFormat="1" applyFont="1"/>
    <xf numFmtId="0" fontId="8" fillId="0" borderId="0" xfId="0" applyFont="1"/>
    <xf numFmtId="2" fontId="8" fillId="0" borderId="0" xfId="0" applyNumberFormat="1" applyFont="1"/>
    <xf numFmtId="0" fontId="10" fillId="0" borderId="0" xfId="0" applyFont="1"/>
    <xf numFmtId="0" fontId="12" fillId="0" borderId="0" xfId="0" applyFont="1"/>
    <xf numFmtId="0" fontId="13" fillId="0" borderId="0" xfId="0" applyFont="1"/>
    <xf numFmtId="164" fontId="14" fillId="0" borderId="0" xfId="0" applyNumberFormat="1" applyFont="1"/>
    <xf numFmtId="0" fontId="15" fillId="0" borderId="0" xfId="0" applyFont="1"/>
    <xf numFmtId="0" fontId="10" fillId="0" borderId="0" xfId="0" applyFont="1" applyAlignment="1"/>
    <xf numFmtId="0" fontId="18" fillId="0" borderId="0" xfId="0" applyFont="1"/>
    <xf numFmtId="0" fontId="9" fillId="0" borderId="0" xfId="0" applyFont="1"/>
    <xf numFmtId="0" fontId="9" fillId="0" borderId="0" xfId="0" applyFont="1" applyAlignment="1"/>
    <xf numFmtId="0" fontId="15" fillId="0" borderId="41" xfId="0" applyFont="1" applyBorder="1" applyAlignment="1">
      <alignment horizontal="center" wrapText="1"/>
    </xf>
    <xf numFmtId="0" fontId="15" fillId="0" borderId="40" xfId="0" applyFont="1" applyBorder="1" applyAlignment="1">
      <alignment horizontal="center" wrapText="1"/>
    </xf>
    <xf numFmtId="0" fontId="16" fillId="0" borderId="10" xfId="0" applyFont="1" applyBorder="1" applyAlignment="1">
      <alignment horizontal="center" wrapText="1"/>
    </xf>
    <xf numFmtId="0" fontId="15" fillId="0" borderId="40" xfId="0" applyFont="1" applyBorder="1" applyAlignment="1">
      <alignment wrapText="1"/>
    </xf>
    <xf numFmtId="1" fontId="10" fillId="0" borderId="0" xfId="0" applyNumberFormat="1" applyFont="1"/>
    <xf numFmtId="0" fontId="15" fillId="0" borderId="26" xfId="0" applyFont="1" applyBorder="1" applyAlignment="1">
      <alignment horizontal="center" wrapText="1"/>
    </xf>
    <xf numFmtId="164" fontId="15" fillId="0" borderId="26" xfId="0" applyNumberFormat="1" applyFont="1" applyBorder="1" applyAlignment="1">
      <alignment horizontal="center" wrapText="1"/>
    </xf>
    <xf numFmtId="164" fontId="15" fillId="0" borderId="41" xfId="0" applyNumberFormat="1" applyFont="1" applyBorder="1" applyAlignment="1">
      <alignment horizontal="center" wrapText="1"/>
    </xf>
    <xf numFmtId="20" fontId="9" fillId="0" borderId="16" xfId="0" applyNumberFormat="1" applyFont="1" applyBorder="1" applyAlignment="1">
      <alignment horizontal="center" wrapText="1"/>
    </xf>
    <xf numFmtId="20" fontId="9" fillId="0" borderId="40" xfId="0" applyNumberFormat="1" applyFont="1" applyBorder="1" applyAlignment="1">
      <alignment horizontal="center" wrapText="1"/>
    </xf>
    <xf numFmtId="20" fontId="9" fillId="0" borderId="57" xfId="0" applyNumberFormat="1" applyFont="1" applyBorder="1" applyAlignment="1">
      <alignment horizontal="center" wrapText="1"/>
    </xf>
    <xf numFmtId="0" fontId="11" fillId="0" borderId="44" xfId="0" applyFont="1" applyBorder="1" applyAlignment="1">
      <alignment horizontal="center"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5" fillId="0" borderId="12" xfId="0" applyFont="1" applyBorder="1" applyAlignment="1">
      <alignment horizontal="center" wrapText="1"/>
    </xf>
    <xf numFmtId="1" fontId="15" fillId="0" borderId="10" xfId="0" applyNumberFormat="1" applyFont="1" applyBorder="1" applyAlignment="1">
      <alignment horizontal="center" wrapText="1"/>
    </xf>
    <xf numFmtId="1" fontId="15" fillId="0" borderId="10" xfId="0" applyNumberFormat="1" applyFont="1" applyBorder="1" applyAlignment="1">
      <alignment horizontal="center" vertical="top" wrapText="1"/>
    </xf>
    <xf numFmtId="1" fontId="15" fillId="0" borderId="11" xfId="0" applyNumberFormat="1" applyFont="1" applyBorder="1" applyAlignment="1">
      <alignment horizontal="center" vertical="top" wrapText="1"/>
    </xf>
    <xf numFmtId="0" fontId="15" fillId="0" borderId="16" xfId="0" applyFont="1" applyBorder="1" applyAlignment="1">
      <alignment horizontal="center" wrapText="1"/>
    </xf>
    <xf numFmtId="1" fontId="15" fillId="0" borderId="17" xfId="0" applyNumberFormat="1" applyFont="1" applyBorder="1" applyAlignment="1">
      <alignment horizontal="center" wrapText="1"/>
    </xf>
    <xf numFmtId="1" fontId="15" fillId="0" borderId="17" xfId="0" applyNumberFormat="1" applyFont="1" applyBorder="1" applyAlignment="1">
      <alignment horizontal="center" vertical="top" wrapText="1"/>
    </xf>
    <xf numFmtId="1" fontId="15" fillId="0" borderId="18" xfId="0" applyNumberFormat="1" applyFont="1" applyBorder="1" applyAlignment="1">
      <alignment horizontal="center" vertical="top" wrapText="1"/>
    </xf>
    <xf numFmtId="0" fontId="11" fillId="0" borderId="0" xfId="0" applyFont="1"/>
    <xf numFmtId="0" fontId="0" fillId="0" borderId="0" xfId="0" applyFont="1" applyAlignment="1"/>
    <xf numFmtId="0" fontId="16" fillId="0" borderId="29" xfId="0" applyFont="1" applyBorder="1" applyAlignment="1">
      <alignment horizontal="center" wrapText="1"/>
    </xf>
    <xf numFmtId="0" fontId="16" fillId="0" borderId="42" xfId="0" applyFont="1" applyBorder="1" applyAlignment="1">
      <alignment horizontal="center" wrapText="1"/>
    </xf>
    <xf numFmtId="0" fontId="15" fillId="0" borderId="29" xfId="0" applyFont="1" applyBorder="1" applyAlignment="1">
      <alignment horizontal="center" wrapText="1"/>
    </xf>
    <xf numFmtId="0" fontId="15" fillId="0" borderId="27" xfId="0" applyFont="1" applyBorder="1" applyAlignment="1">
      <alignment horizontal="center" wrapText="1"/>
    </xf>
    <xf numFmtId="0" fontId="15" fillId="0" borderId="42" xfId="0" applyFont="1" applyBorder="1" applyAlignment="1">
      <alignment horizontal="center" wrapText="1"/>
    </xf>
    <xf numFmtId="164" fontId="15" fillId="0" borderId="25" xfId="0" applyNumberFormat="1" applyFont="1" applyBorder="1" applyAlignment="1">
      <alignment horizontal="center" wrapText="1"/>
    </xf>
    <xf numFmtId="165" fontId="15" fillId="0" borderId="26" xfId="0" applyNumberFormat="1" applyFont="1" applyBorder="1" applyAlignment="1">
      <alignment horizontal="center" wrapText="1"/>
    </xf>
    <xf numFmtId="0" fontId="15" fillId="0" borderId="41" xfId="0" quotePrefix="1" applyFont="1" applyBorder="1" applyAlignment="1">
      <alignment horizontal="center" wrapText="1"/>
    </xf>
    <xf numFmtId="164" fontId="18" fillId="0" borderId="26" xfId="0" applyNumberFormat="1" applyFont="1" applyBorder="1" applyAlignment="1">
      <alignment horizontal="center" wrapText="1"/>
    </xf>
    <xf numFmtId="164" fontId="15" fillId="0" borderId="53" xfId="0" applyNumberFormat="1" applyFont="1" applyBorder="1" applyAlignment="1">
      <alignment horizontal="center" wrapText="1"/>
    </xf>
    <xf numFmtId="164" fontId="15" fillId="0" borderId="54" xfId="0" applyNumberFormat="1" applyFont="1" applyBorder="1" applyAlignment="1">
      <alignment horizontal="center" wrapText="1"/>
    </xf>
    <xf numFmtId="0" fontId="11" fillId="0" borderId="26" xfId="0" applyFont="1" applyBorder="1" applyAlignment="1">
      <alignment horizontal="right" wrapText="1"/>
    </xf>
    <xf numFmtId="0" fontId="11" fillId="0" borderId="10" xfId="0" applyFont="1" applyBorder="1" applyAlignment="1">
      <alignment horizontal="right" wrapText="1"/>
    </xf>
    <xf numFmtId="0" fontId="11" fillId="0" borderId="24" xfId="0" applyFont="1" applyBorder="1" applyAlignment="1">
      <alignment horizontal="right" wrapText="1"/>
    </xf>
    <xf numFmtId="0" fontId="11" fillId="0" borderId="43" xfId="0" applyFont="1" applyBorder="1" applyAlignment="1">
      <alignment horizontal="right" wrapText="1"/>
    </xf>
    <xf numFmtId="0" fontId="9" fillId="0" borderId="29" xfId="0" applyFont="1" applyBorder="1" applyAlignment="1">
      <alignment horizontal="right" wrapText="1"/>
    </xf>
    <xf numFmtId="0" fontId="9" fillId="0" borderId="0" xfId="5" applyFont="1" applyBorder="1" applyAlignment="1">
      <alignment horizontal="right" vertical="center"/>
    </xf>
    <xf numFmtId="0" fontId="9" fillId="0" borderId="53" xfId="5" applyFont="1" applyBorder="1" applyAlignment="1">
      <alignment horizontal="right" vertical="center"/>
    </xf>
    <xf numFmtId="0" fontId="9" fillId="0" borderId="41" xfId="5" applyFont="1" applyBorder="1" applyAlignment="1">
      <alignment horizontal="right" vertical="center"/>
    </xf>
    <xf numFmtId="0" fontId="9" fillId="0" borderId="26" xfId="0" applyFont="1" applyBorder="1" applyAlignment="1">
      <alignment horizontal="right" wrapText="1"/>
    </xf>
    <xf numFmtId="0" fontId="9" fillId="0" borderId="48" xfId="0" applyFont="1" applyBorder="1" applyAlignment="1">
      <alignment horizontal="right" wrapText="1"/>
    </xf>
    <xf numFmtId="0" fontId="9" fillId="0" borderId="60" xfId="5" applyFont="1" applyBorder="1" applyAlignment="1">
      <alignment horizontal="right" vertical="center"/>
    </xf>
    <xf numFmtId="0" fontId="9" fillId="0" borderId="46" xfId="5" applyFont="1" applyBorder="1" applyAlignment="1">
      <alignment horizontal="right" vertical="center"/>
    </xf>
    <xf numFmtId="0" fontId="9" fillId="0" borderId="49" xfId="5" applyFont="1" applyBorder="1" applyAlignment="1">
      <alignment horizontal="right" vertical="center"/>
    </xf>
    <xf numFmtId="0" fontId="11" fillId="0" borderId="32" xfId="0" applyFont="1" applyBorder="1" applyAlignment="1">
      <alignment horizontal="right" wrapText="1"/>
    </xf>
    <xf numFmtId="0" fontId="11" fillId="0" borderId="15" xfId="0" applyFont="1" applyBorder="1" applyAlignment="1">
      <alignment horizontal="right" wrapText="1"/>
    </xf>
    <xf numFmtId="0" fontId="11" fillId="0" borderId="41" xfId="0" applyFont="1" applyBorder="1" applyAlignment="1">
      <alignment horizontal="right" wrapText="1"/>
    </xf>
    <xf numFmtId="164" fontId="9" fillId="0" borderId="29" xfId="0" applyNumberFormat="1" applyFont="1" applyBorder="1" applyAlignment="1">
      <alignment horizontal="right" wrapText="1"/>
    </xf>
    <xf numFmtId="164" fontId="9" fillId="0" borderId="42" xfId="0" applyNumberFormat="1" applyFont="1" applyBorder="1" applyAlignment="1">
      <alignment horizontal="right" wrapText="1"/>
    </xf>
    <xf numFmtId="164" fontId="9" fillId="0" borderId="26" xfId="0" applyNumberFormat="1" applyFont="1" applyBorder="1" applyAlignment="1">
      <alignment horizontal="right" wrapText="1"/>
    </xf>
    <xf numFmtId="164" fontId="9" fillId="0" borderId="41" xfId="0" applyNumberFormat="1" applyFont="1" applyBorder="1" applyAlignment="1">
      <alignment horizontal="right" wrapText="1"/>
    </xf>
    <xf numFmtId="164" fontId="9" fillId="0" borderId="48" xfId="0" applyNumberFormat="1" applyFont="1" applyBorder="1" applyAlignment="1">
      <alignment horizontal="right" wrapText="1"/>
    </xf>
    <xf numFmtId="164" fontId="9" fillId="0" borderId="49" xfId="0" applyNumberFormat="1" applyFont="1" applyBorder="1" applyAlignment="1">
      <alignment horizontal="right" wrapText="1"/>
    </xf>
    <xf numFmtId="0" fontId="21" fillId="0" borderId="44" xfId="0" applyFont="1" applyBorder="1" applyAlignment="1">
      <alignment wrapText="1"/>
    </xf>
    <xf numFmtId="164" fontId="10" fillId="0" borderId="0" xfId="0" applyNumberFormat="1" applyFont="1"/>
    <xf numFmtId="0" fontId="15" fillId="0" borderId="16" xfId="0" applyFont="1" applyBorder="1" applyAlignment="1">
      <alignment wrapText="1"/>
    </xf>
    <xf numFmtId="0" fontId="11" fillId="0" borderId="18" xfId="0" applyFont="1" applyBorder="1" applyAlignment="1">
      <alignment horizontal="center" wrapText="1"/>
    </xf>
    <xf numFmtId="0" fontId="9" fillId="0" borderId="12" xfId="0" applyFont="1" applyBorder="1" applyAlignment="1">
      <alignment horizontal="center" wrapText="1"/>
    </xf>
    <xf numFmtId="0" fontId="9" fillId="0" borderId="24" xfId="0" applyFont="1" applyBorder="1" applyAlignment="1">
      <alignment horizontal="center" wrapText="1"/>
    </xf>
    <xf numFmtId="0" fontId="9" fillId="0" borderId="43" xfId="0" applyFont="1" applyBorder="1" applyAlignment="1">
      <alignment horizontal="center" wrapText="1"/>
    </xf>
    <xf numFmtId="0" fontId="9" fillId="0" borderId="57" xfId="0" applyFont="1" applyBorder="1" applyAlignment="1">
      <alignment horizontal="center" wrapText="1"/>
    </xf>
    <xf numFmtId="0" fontId="9" fillId="0" borderId="48" xfId="0" applyFont="1" applyBorder="1" applyAlignment="1">
      <alignment horizontal="center" wrapText="1"/>
    </xf>
    <xf numFmtId="0" fontId="9" fillId="0" borderId="49" xfId="0" applyFont="1" applyBorder="1" applyAlignment="1">
      <alignment horizontal="center" wrapText="1"/>
    </xf>
    <xf numFmtId="0" fontId="9" fillId="0" borderId="40" xfId="0" applyFont="1" applyBorder="1" applyAlignment="1">
      <alignment horizontal="center" wrapText="1"/>
    </xf>
    <xf numFmtId="0" fontId="9" fillId="0" borderId="26" xfId="0" applyFont="1" applyBorder="1" applyAlignment="1">
      <alignment horizontal="center" wrapText="1"/>
    </xf>
    <xf numFmtId="0" fontId="9" fillId="0" borderId="41" xfId="0" applyFont="1" applyBorder="1" applyAlignment="1">
      <alignment horizontal="center" wrapText="1"/>
    </xf>
    <xf numFmtId="0" fontId="9" fillId="0" borderId="16" xfId="0" applyFont="1" applyBorder="1" applyAlignment="1">
      <alignment horizontal="center" wrapText="1"/>
    </xf>
    <xf numFmtId="0" fontId="9" fillId="0" borderId="17" xfId="0" applyFont="1" applyBorder="1" applyAlignment="1">
      <alignment horizontal="center" wrapText="1"/>
    </xf>
    <xf numFmtId="0" fontId="9" fillId="0" borderId="18" xfId="0" applyFont="1" applyBorder="1" applyAlignment="1">
      <alignment horizontal="center" wrapText="1"/>
    </xf>
    <xf numFmtId="1" fontId="9" fillId="0" borderId="17" xfId="0" applyNumberFormat="1" applyFont="1" applyBorder="1" applyAlignment="1">
      <alignment horizontal="center" wrapText="1"/>
    </xf>
    <xf numFmtId="1" fontId="9" fillId="0" borderId="18" xfId="0" applyNumberFormat="1" applyFont="1" applyBorder="1" applyAlignment="1">
      <alignment horizontal="center" wrapText="1"/>
    </xf>
    <xf numFmtId="0" fontId="9" fillId="0" borderId="10" xfId="0" applyFont="1" applyBorder="1" applyAlignment="1">
      <alignment horizontal="center" wrapText="1"/>
    </xf>
    <xf numFmtId="1" fontId="9" fillId="0" borderId="10" xfId="0" applyNumberFormat="1" applyFont="1" applyBorder="1" applyAlignment="1">
      <alignment horizontal="center" wrapText="1"/>
    </xf>
    <xf numFmtId="1" fontId="9" fillId="0" borderId="11" xfId="0" applyNumberFormat="1" applyFont="1" applyBorder="1" applyAlignment="1">
      <alignment horizontal="center" wrapText="1"/>
    </xf>
    <xf numFmtId="164" fontId="11" fillId="0" borderId="32" xfId="0" applyNumberFormat="1" applyFont="1" applyBorder="1" applyAlignment="1">
      <alignment horizontal="right" wrapText="1"/>
    </xf>
    <xf numFmtId="164" fontId="11" fillId="0" borderId="45" xfId="0" applyNumberFormat="1" applyFont="1" applyBorder="1" applyAlignment="1">
      <alignment horizontal="right" wrapText="1"/>
    </xf>
    <xf numFmtId="0" fontId="24" fillId="0" borderId="0" xfId="6" applyFont="1"/>
    <xf numFmtId="0" fontId="24" fillId="0" borderId="0" xfId="0" applyFont="1"/>
    <xf numFmtId="0" fontId="24" fillId="0" borderId="0" xfId="0" applyFont="1" applyAlignment="1"/>
    <xf numFmtId="0" fontId="27" fillId="0" borderId="0" xfId="0" applyFont="1"/>
    <xf numFmtId="0" fontId="11" fillId="0" borderId="57" xfId="0" applyFont="1" applyBorder="1" applyAlignment="1">
      <alignment horizontal="right" wrapText="1"/>
    </xf>
    <xf numFmtId="1" fontId="9" fillId="0" borderId="48" xfId="0" applyNumberFormat="1" applyFont="1" applyBorder="1" applyAlignment="1">
      <alignment horizontal="right" wrapText="1"/>
    </xf>
    <xf numFmtId="0" fontId="9" fillId="0" borderId="11" xfId="0" applyFont="1" applyBorder="1" applyAlignment="1">
      <alignment horizontal="right" wrapText="1"/>
    </xf>
    <xf numFmtId="0" fontId="11" fillId="0" borderId="48" xfId="0" applyFont="1" applyBorder="1" applyAlignment="1">
      <alignment horizontal="right" wrapText="1"/>
    </xf>
    <xf numFmtId="1" fontId="9" fillId="0" borderId="58" xfId="0" applyNumberFormat="1" applyFont="1" applyBorder="1" applyAlignment="1">
      <alignment horizontal="right" wrapText="1"/>
    </xf>
    <xf numFmtId="0" fontId="9" fillId="0" borderId="10" xfId="0" applyFont="1" applyBorder="1"/>
    <xf numFmtId="0" fontId="9" fillId="0" borderId="48" xfId="0" applyFont="1" applyBorder="1" applyAlignment="1">
      <alignment horizontal="right" vertical="top" wrapText="1"/>
    </xf>
    <xf numFmtId="0" fontId="11" fillId="0" borderId="12" xfId="0" applyFont="1" applyBorder="1" applyAlignment="1">
      <alignment horizontal="right" wrapText="1"/>
    </xf>
    <xf numFmtId="0" fontId="9" fillId="0" borderId="60" xfId="0" applyFont="1" applyBorder="1" applyAlignment="1">
      <alignment horizontal="right" wrapText="1"/>
    </xf>
    <xf numFmtId="0" fontId="9" fillId="0" borderId="10" xfId="0" applyFont="1" applyBorder="1" applyAlignment="1">
      <alignment horizontal="right" wrapText="1"/>
    </xf>
    <xf numFmtId="1" fontId="9" fillId="0" borderId="60" xfId="0" applyNumberFormat="1" applyFont="1" applyBorder="1" applyAlignment="1">
      <alignment horizontal="right" wrapText="1"/>
    </xf>
    <xf numFmtId="1" fontId="9" fillId="0" borderId="10" xfId="0" applyNumberFormat="1" applyFont="1" applyBorder="1" applyAlignment="1">
      <alignment horizontal="right" wrapText="1"/>
    </xf>
    <xf numFmtId="1" fontId="9" fillId="0" borderId="11" xfId="0" applyNumberFormat="1" applyFont="1" applyBorder="1" applyAlignment="1">
      <alignment horizontal="right" wrapText="1"/>
    </xf>
    <xf numFmtId="0" fontId="11" fillId="0" borderId="11" xfId="0" applyFont="1" applyBorder="1" applyAlignment="1">
      <alignment horizontal="right" wrapText="1"/>
    </xf>
    <xf numFmtId="0" fontId="15" fillId="0" borderId="16" xfId="0" applyFont="1" applyBorder="1" applyAlignment="1">
      <alignment horizontal="justify" wrapText="1"/>
    </xf>
    <xf numFmtId="0" fontId="9" fillId="0" borderId="24" xfId="0" applyFont="1" applyBorder="1" applyAlignment="1">
      <alignment horizontal="right" wrapText="1"/>
    </xf>
    <xf numFmtId="0" fontId="18" fillId="0" borderId="48" xfId="0" applyFont="1" applyBorder="1" applyAlignment="1">
      <alignment horizontal="right" wrapText="1"/>
    </xf>
    <xf numFmtId="0" fontId="11" fillId="0" borderId="40" xfId="0" applyFont="1" applyBorder="1" applyAlignment="1">
      <alignment horizontal="right" wrapText="1"/>
    </xf>
    <xf numFmtId="0" fontId="9" fillId="0" borderId="53" xfId="0" applyFont="1" applyBorder="1"/>
    <xf numFmtId="1" fontId="9" fillId="0" borderId="10" xfId="0" applyNumberFormat="1" applyFont="1" applyBorder="1"/>
    <xf numFmtId="0" fontId="11" fillId="0" borderId="16" xfId="0" applyFont="1" applyBorder="1" applyAlignment="1">
      <alignment horizontal="right" wrapText="1"/>
    </xf>
    <xf numFmtId="1" fontId="9" fillId="0" borderId="17" xfId="0" applyNumberFormat="1" applyFont="1" applyBorder="1"/>
    <xf numFmtId="1" fontId="9" fillId="0" borderId="17" xfId="0" applyNumberFormat="1" applyFont="1" applyBorder="1" applyAlignment="1">
      <alignment horizontal="right" wrapText="1"/>
    </xf>
    <xf numFmtId="0" fontId="11" fillId="0" borderId="29" xfId="0" applyFont="1" applyBorder="1" applyAlignment="1">
      <alignment horizontal="right" wrapText="1"/>
    </xf>
    <xf numFmtId="1" fontId="9" fillId="0" borderId="18" xfId="0" applyNumberFormat="1" applyFont="1" applyBorder="1" applyAlignment="1">
      <alignment horizontal="right" wrapText="1"/>
    </xf>
    <xf numFmtId="0" fontId="29" fillId="0" borderId="0" xfId="0" applyFont="1" applyFill="1" applyBorder="1"/>
    <xf numFmtId="0" fontId="29" fillId="0" borderId="0" xfId="0" applyFont="1"/>
    <xf numFmtId="0" fontId="23" fillId="0" borderId="0" xfId="0" applyFont="1" applyFill="1" applyBorder="1"/>
    <xf numFmtId="0" fontId="23" fillId="0" borderId="0" xfId="0" applyFont="1"/>
    <xf numFmtId="0" fontId="16" fillId="0" borderId="24" xfId="0" applyFont="1" applyBorder="1" applyAlignment="1">
      <alignment horizontal="center" wrapText="1"/>
    </xf>
    <xf numFmtId="0" fontId="15" fillId="0" borderId="16" xfId="0" applyFont="1" applyBorder="1" applyAlignment="1">
      <alignment horizontal="center" wrapText="1"/>
    </xf>
    <xf numFmtId="0" fontId="15" fillId="0" borderId="57" xfId="0" applyFont="1" applyBorder="1" applyAlignment="1">
      <alignment horizontal="center" wrapText="1"/>
    </xf>
    <xf numFmtId="0" fontId="16" fillId="0" borderId="43" xfId="0" applyFont="1" applyBorder="1" applyAlignment="1">
      <alignment horizontal="center" wrapText="1"/>
    </xf>
    <xf numFmtId="0" fontId="1" fillId="0" borderId="0" xfId="3" applyFont="1"/>
    <xf numFmtId="0" fontId="1" fillId="0" borderId="3" xfId="3" applyFont="1" applyBorder="1"/>
    <xf numFmtId="0" fontId="1" fillId="0" borderId="0" xfId="3" applyFont="1" applyBorder="1"/>
    <xf numFmtId="0" fontId="33" fillId="0" borderId="1" xfId="3" applyFont="1" applyBorder="1" applyAlignment="1">
      <alignment horizontal="justify" vertical="center" wrapText="1"/>
    </xf>
    <xf numFmtId="0" fontId="33" fillId="0" borderId="2" xfId="3" applyFont="1" applyBorder="1" applyAlignment="1">
      <alignment horizontal="justify" vertical="center" wrapText="1"/>
    </xf>
    <xf numFmtId="0" fontId="31" fillId="0" borderId="4" xfId="3" applyFont="1" applyBorder="1" applyAlignment="1">
      <alignment horizontal="justify" vertical="center" wrapText="1"/>
    </xf>
    <xf numFmtId="0" fontId="31" fillId="0" borderId="5" xfId="3" applyFont="1" applyBorder="1" applyAlignment="1">
      <alignment horizontal="justify" vertical="center" wrapText="1"/>
    </xf>
    <xf numFmtId="14" fontId="31" fillId="0" borderId="5" xfId="3" applyNumberFormat="1" applyFont="1" applyBorder="1" applyAlignment="1">
      <alignment horizontal="justify" vertical="center" wrapText="1"/>
    </xf>
    <xf numFmtId="0" fontId="31" fillId="0" borderId="5" xfId="3" applyFont="1" applyBorder="1" applyAlignment="1">
      <alignment vertical="center" wrapText="1"/>
    </xf>
    <xf numFmtId="0" fontId="31" fillId="0" borderId="6" xfId="3" applyFont="1" applyBorder="1" applyAlignment="1">
      <alignment horizontal="left" vertical="center"/>
    </xf>
    <xf numFmtId="0" fontId="31" fillId="0" borderId="0" xfId="3" applyFont="1" applyBorder="1" applyAlignment="1">
      <alignment horizontal="justify" vertical="center"/>
    </xf>
    <xf numFmtId="0" fontId="31" fillId="0" borderId="0" xfId="3" applyFont="1" applyBorder="1" applyAlignment="1">
      <alignment horizontal="left" vertical="center"/>
    </xf>
    <xf numFmtId="0" fontId="31" fillId="0" borderId="7" xfId="3" applyFont="1" applyBorder="1" applyAlignment="1">
      <alignment horizontal="left"/>
    </xf>
    <xf numFmtId="0" fontId="31" fillId="0" borderId="8" xfId="3" applyFont="1" applyBorder="1" applyAlignment="1">
      <alignment horizontal="left" vertical="center"/>
    </xf>
    <xf numFmtId="0" fontId="1" fillId="0" borderId="8" xfId="3" applyFont="1" applyBorder="1"/>
    <xf numFmtId="0" fontId="1" fillId="0" borderId="5" xfId="3" applyFont="1" applyBorder="1"/>
    <xf numFmtId="0" fontId="1" fillId="0" borderId="0" xfId="0" applyFont="1"/>
    <xf numFmtId="0" fontId="38" fillId="0" borderId="0" xfId="0" applyFont="1" applyFill="1"/>
    <xf numFmtId="0" fontId="1" fillId="0" borderId="0" xfId="0" applyFont="1" applyFill="1"/>
    <xf numFmtId="0" fontId="10" fillId="0" borderId="0" xfId="0" applyFont="1" applyFill="1"/>
    <xf numFmtId="0" fontId="16" fillId="0" borderId="12" xfId="9" applyFont="1" applyBorder="1" applyAlignment="1">
      <alignment wrapText="1"/>
    </xf>
    <xf numFmtId="0" fontId="16" fillId="0" borderId="10" xfId="9" applyFont="1" applyBorder="1" applyAlignment="1">
      <alignment horizontal="right" wrapText="1"/>
    </xf>
    <xf numFmtId="0" fontId="16" fillId="0" borderId="11" xfId="9" applyFont="1" applyBorder="1" applyAlignment="1">
      <alignment horizontal="right" wrapText="1"/>
    </xf>
    <xf numFmtId="0" fontId="15" fillId="0" borderId="12" xfId="9" applyFont="1" applyBorder="1" applyAlignment="1">
      <alignment wrapText="1"/>
    </xf>
    <xf numFmtId="1" fontId="15" fillId="0" borderId="10" xfId="9" applyNumberFormat="1" applyFont="1" applyBorder="1" applyAlignment="1">
      <alignment horizontal="right" wrapText="1"/>
    </xf>
    <xf numFmtId="0" fontId="15" fillId="0" borderId="13" xfId="9" applyFont="1" applyBorder="1" applyAlignment="1">
      <alignment wrapText="1"/>
    </xf>
    <xf numFmtId="1" fontId="15" fillId="0" borderId="14" xfId="9" applyNumberFormat="1" applyFont="1" applyBorder="1" applyAlignment="1">
      <alignment horizontal="right" wrapText="1"/>
    </xf>
    <xf numFmtId="1" fontId="15" fillId="0" borderId="15" xfId="9" applyNumberFormat="1" applyFont="1" applyBorder="1" applyAlignment="1">
      <alignment horizontal="right" wrapText="1"/>
    </xf>
    <xf numFmtId="1" fontId="15" fillId="0" borderId="11" xfId="9" applyNumberFormat="1" applyFont="1" applyBorder="1" applyAlignment="1">
      <alignment horizontal="right" wrapText="1"/>
    </xf>
    <xf numFmtId="0" fontId="10" fillId="0" borderId="0" xfId="0" applyFont="1" applyFill="1" applyAlignment="1"/>
    <xf numFmtId="0" fontId="40" fillId="0" borderId="0" xfId="0" applyFont="1" applyFill="1"/>
    <xf numFmtId="0" fontId="18" fillId="0" borderId="0" xfId="0" applyFont="1" applyFill="1"/>
    <xf numFmtId="0" fontId="16" fillId="0" borderId="40" xfId="0" applyFont="1" applyBorder="1" applyAlignment="1">
      <alignment horizontal="left" wrapText="1"/>
    </xf>
    <xf numFmtId="0" fontId="16" fillId="0" borderId="26" xfId="0" applyFont="1" applyBorder="1" applyAlignment="1">
      <alignment horizontal="right" wrapText="1" indent="2"/>
    </xf>
    <xf numFmtId="0" fontId="16" fillId="0" borderId="41" xfId="0" applyFont="1" applyBorder="1" applyAlignment="1">
      <alignment horizontal="right" wrapText="1" indent="2"/>
    </xf>
    <xf numFmtId="0" fontId="15" fillId="0" borderId="16" xfId="0" applyFont="1" applyBorder="1" applyAlignment="1">
      <alignment horizontal="left" wrapText="1"/>
    </xf>
    <xf numFmtId="1" fontId="15" fillId="0" borderId="29" xfId="0" applyNumberFormat="1" applyFont="1" applyBorder="1" applyAlignment="1">
      <alignment horizontal="right" wrapText="1" indent="2"/>
    </xf>
    <xf numFmtId="1" fontId="15" fillId="3" borderId="29" xfId="0" applyNumberFormat="1" applyFont="1" applyFill="1" applyBorder="1" applyAlignment="1">
      <alignment horizontal="right" wrapText="1" indent="2"/>
    </xf>
    <xf numFmtId="1" fontId="15" fillId="0" borderId="42" xfId="0" applyNumberFormat="1" applyFont="1" applyBorder="1" applyAlignment="1">
      <alignment horizontal="right" wrapText="1" indent="2"/>
    </xf>
    <xf numFmtId="0" fontId="15" fillId="0" borderId="12" xfId="0" applyFont="1" applyBorder="1" applyAlignment="1">
      <alignment horizontal="left" wrapText="1"/>
    </xf>
    <xf numFmtId="1" fontId="15" fillId="0" borderId="24" xfId="0" applyNumberFormat="1" applyFont="1" applyBorder="1" applyAlignment="1">
      <alignment horizontal="right" wrapText="1" indent="2"/>
    </xf>
    <xf numFmtId="1" fontId="15" fillId="3" borderId="24" xfId="0" applyNumberFormat="1" applyFont="1" applyFill="1" applyBorder="1" applyAlignment="1">
      <alignment horizontal="right" wrapText="1" indent="2"/>
    </xf>
    <xf numFmtId="1" fontId="15" fillId="0" borderId="43" xfId="0" applyNumberFormat="1" applyFont="1" applyBorder="1" applyAlignment="1">
      <alignment horizontal="right" wrapText="1" indent="2"/>
    </xf>
    <xf numFmtId="0" fontId="15" fillId="0" borderId="44" xfId="0" applyFont="1" applyBorder="1" applyAlignment="1">
      <alignment horizontal="left" wrapText="1"/>
    </xf>
    <xf numFmtId="1" fontId="15" fillId="0" borderId="32" xfId="0" applyNumberFormat="1" applyFont="1" applyBorder="1" applyAlignment="1">
      <alignment horizontal="right" wrapText="1" indent="2"/>
    </xf>
    <xf numFmtId="1" fontId="15" fillId="3" borderId="32" xfId="0" applyNumberFormat="1" applyFont="1" applyFill="1" applyBorder="1" applyAlignment="1">
      <alignment horizontal="right" wrapText="1" indent="2"/>
    </xf>
    <xf numFmtId="1" fontId="15" fillId="0" borderId="45" xfId="0" applyNumberFormat="1" applyFont="1" applyBorder="1" applyAlignment="1">
      <alignment horizontal="right" wrapText="1" indent="2"/>
    </xf>
    <xf numFmtId="0" fontId="9" fillId="3" borderId="0" xfId="0" applyFont="1" applyFill="1" applyBorder="1" applyAlignment="1"/>
    <xf numFmtId="0" fontId="1" fillId="3" borderId="0" xfId="0" applyFont="1" applyFill="1" applyAlignment="1"/>
    <xf numFmtId="0" fontId="1" fillId="0" borderId="0" xfId="0" applyFont="1" applyAlignment="1"/>
    <xf numFmtId="0" fontId="11" fillId="0" borderId="0" xfId="0" applyFont="1" applyFill="1" applyBorder="1" applyAlignment="1"/>
    <xf numFmtId="0" fontId="9" fillId="0" borderId="0" xfId="0" applyFont="1" applyFill="1" applyBorder="1" applyAlignment="1"/>
    <xf numFmtId="0" fontId="1" fillId="0" borderId="0" xfId="0" applyFont="1" applyFill="1" applyAlignment="1"/>
    <xf numFmtId="0" fontId="19" fillId="0" borderId="0" xfId="0" applyFont="1" applyBorder="1"/>
    <xf numFmtId="0" fontId="19" fillId="0" borderId="0" xfId="0" applyFont="1" applyBorder="1" applyAlignment="1"/>
    <xf numFmtId="0" fontId="10" fillId="0" borderId="0" xfId="0" applyFont="1" applyBorder="1"/>
    <xf numFmtId="0" fontId="9" fillId="0" borderId="0" xfId="0" applyFont="1" applyBorder="1" applyAlignment="1">
      <alignment horizontal="left"/>
    </xf>
    <xf numFmtId="0" fontId="10" fillId="0" borderId="0" xfId="0" applyFont="1" applyAlignment="1">
      <alignment horizontal="left"/>
    </xf>
    <xf numFmtId="0" fontId="11" fillId="0" borderId="10" xfId="0" applyFont="1" applyBorder="1" applyAlignment="1">
      <alignment horizontal="center"/>
    </xf>
    <xf numFmtId="20" fontId="11" fillId="0" borderId="12" xfId="0" applyNumberFormat="1" applyFont="1" applyBorder="1" applyAlignment="1">
      <alignment horizontal="left"/>
    </xf>
    <xf numFmtId="0" fontId="9" fillId="0" borderId="10" xfId="0" applyFont="1" applyBorder="1" applyAlignment="1">
      <alignment horizontal="right"/>
    </xf>
    <xf numFmtId="166" fontId="9" fillId="0" borderId="10" xfId="0" applyNumberFormat="1" applyFont="1" applyBorder="1" applyAlignment="1">
      <alignment horizontal="right"/>
    </xf>
    <xf numFmtId="166" fontId="9" fillId="0" borderId="11" xfId="0" applyNumberFormat="1" applyFont="1" applyBorder="1" applyAlignment="1">
      <alignment horizontal="right"/>
    </xf>
    <xf numFmtId="9" fontId="10" fillId="0" borderId="0" xfId="0" applyNumberFormat="1" applyFont="1" applyAlignment="1"/>
    <xf numFmtId="0" fontId="11" fillId="0" borderId="13" xfId="0" applyFont="1" applyBorder="1" applyAlignment="1"/>
    <xf numFmtId="0" fontId="11" fillId="0" borderId="14" xfId="0" applyFont="1" applyBorder="1" applyAlignment="1">
      <alignment horizontal="right"/>
    </xf>
    <xf numFmtId="166" fontId="11" fillId="0" borderId="14" xfId="0" applyNumberFormat="1" applyFont="1" applyBorder="1" applyAlignment="1">
      <alignment horizontal="right"/>
    </xf>
    <xf numFmtId="166" fontId="11" fillId="0" borderId="15" xfId="0" applyNumberFormat="1" applyFont="1" applyBorder="1" applyAlignment="1">
      <alignment horizontal="right"/>
    </xf>
    <xf numFmtId="0" fontId="11" fillId="0" borderId="0" xfId="0" applyFont="1" applyAlignment="1"/>
    <xf numFmtId="0" fontId="9" fillId="0" borderId="0" xfId="0" applyFont="1" applyAlignment="1">
      <alignment horizontal="left"/>
    </xf>
    <xf numFmtId="0" fontId="9" fillId="0" borderId="0" xfId="0" applyFont="1" applyBorder="1" applyAlignment="1"/>
    <xf numFmtId="0" fontId="41" fillId="0" borderId="17" xfId="0" applyFont="1" applyBorder="1" applyAlignment="1">
      <alignment horizontal="center" wrapText="1"/>
    </xf>
    <xf numFmtId="0" fontId="41" fillId="0" borderId="42" xfId="0" applyFont="1" applyBorder="1" applyAlignment="1">
      <alignment horizontal="center" wrapText="1"/>
    </xf>
    <xf numFmtId="0" fontId="16" fillId="0" borderId="46" xfId="0" applyFont="1" applyBorder="1" applyAlignment="1">
      <alignment horizontal="center" wrapText="1"/>
    </xf>
    <xf numFmtId="0" fontId="16" fillId="0" borderId="49" xfId="0" applyFont="1" applyBorder="1" applyAlignment="1">
      <alignment horizontal="center" wrapText="1"/>
    </xf>
    <xf numFmtId="0" fontId="15" fillId="0" borderId="52" xfId="0" applyFont="1" applyBorder="1" applyAlignment="1">
      <alignment horizontal="center" wrapText="1"/>
    </xf>
    <xf numFmtId="0" fontId="15" fillId="0" borderId="53" xfId="0" applyFont="1" applyBorder="1" applyAlignment="1">
      <alignment horizontal="center" wrapText="1"/>
    </xf>
    <xf numFmtId="0" fontId="15" fillId="0" borderId="54" xfId="0" applyFont="1" applyBorder="1" applyAlignment="1">
      <alignment horizontal="center" wrapText="1"/>
    </xf>
    <xf numFmtId="2" fontId="15" fillId="0" borderId="53" xfId="0" applyNumberFormat="1" applyFont="1" applyBorder="1" applyAlignment="1">
      <alignment horizontal="center" wrapText="1"/>
    </xf>
    <xf numFmtId="2" fontId="15" fillId="0" borderId="54" xfId="0" applyNumberFormat="1" applyFont="1" applyBorder="1" applyAlignment="1">
      <alignment horizontal="center" wrapText="1"/>
    </xf>
    <xf numFmtId="0" fontId="15" fillId="0" borderId="40" xfId="0" applyFont="1" applyFill="1" applyBorder="1" applyAlignment="1">
      <alignment horizontal="center" wrapText="1"/>
    </xf>
    <xf numFmtId="0" fontId="15" fillId="0" borderId="53" xfId="0" applyFont="1" applyFill="1" applyBorder="1" applyAlignment="1">
      <alignment horizontal="center" wrapText="1"/>
    </xf>
    <xf numFmtId="2" fontId="15" fillId="0" borderId="53" xfId="0" applyNumberFormat="1" applyFont="1" applyFill="1" applyBorder="1" applyAlignment="1">
      <alignment horizontal="center" wrapText="1"/>
    </xf>
    <xf numFmtId="2" fontId="15" fillId="0" borderId="54" xfId="0" applyNumberFormat="1" applyFont="1" applyFill="1" applyBorder="1" applyAlignment="1">
      <alignment horizontal="center" wrapText="1"/>
    </xf>
    <xf numFmtId="0" fontId="15" fillId="0" borderId="44" xfId="0" applyFont="1" applyFill="1" applyBorder="1" applyAlignment="1">
      <alignment horizontal="center" wrapText="1"/>
    </xf>
    <xf numFmtId="0" fontId="15" fillId="0" borderId="55" xfId="0" applyFont="1" applyFill="1" applyBorder="1" applyAlignment="1">
      <alignment horizontal="center" wrapText="1"/>
    </xf>
    <xf numFmtId="2" fontId="15" fillId="0" borderId="55" xfId="0" applyNumberFormat="1" applyFont="1" applyFill="1" applyBorder="1" applyAlignment="1">
      <alignment horizontal="center" wrapText="1"/>
    </xf>
    <xf numFmtId="2" fontId="15" fillId="0" borderId="56" xfId="0" applyNumberFormat="1" applyFont="1" applyFill="1" applyBorder="1" applyAlignment="1">
      <alignment horizontal="center" wrapText="1"/>
    </xf>
    <xf numFmtId="0" fontId="16" fillId="0" borderId="11" xfId="0" applyFont="1" applyBorder="1" applyAlignment="1">
      <alignment horizontal="center" wrapText="1"/>
    </xf>
    <xf numFmtId="20" fontId="15" fillId="0" borderId="12" xfId="0" applyNumberFormat="1" applyFont="1" applyBorder="1" applyAlignment="1">
      <alignment horizontal="center" wrapText="1"/>
    </xf>
    <xf numFmtId="164" fontId="15" fillId="0" borderId="10" xfId="4" applyNumberFormat="1" applyFont="1" applyBorder="1" applyAlignment="1">
      <alignment horizontal="center"/>
    </xf>
    <xf numFmtId="164" fontId="15" fillId="0" borderId="11" xfId="4" applyNumberFormat="1" applyFont="1" applyBorder="1" applyAlignment="1">
      <alignment horizontal="center"/>
    </xf>
    <xf numFmtId="20" fontId="15" fillId="0" borderId="13" xfId="0" applyNumberFormat="1" applyFont="1" applyBorder="1" applyAlignment="1">
      <alignment horizontal="center" wrapText="1"/>
    </xf>
    <xf numFmtId="164" fontId="15" fillId="0" borderId="14" xfId="4" applyNumberFormat="1" applyFont="1" applyBorder="1" applyAlignment="1">
      <alignment horizontal="center"/>
    </xf>
    <xf numFmtId="164" fontId="15" fillId="0" borderId="15" xfId="4" applyNumberFormat="1" applyFont="1" applyBorder="1" applyAlignment="1">
      <alignment horizontal="center"/>
    </xf>
    <xf numFmtId="0" fontId="16" fillId="0" borderId="12" xfId="0" applyFont="1" applyBorder="1" applyAlignment="1">
      <alignment horizontal="left" wrapText="1"/>
    </xf>
    <xf numFmtId="0" fontId="16" fillId="0" borderId="24" xfId="0" applyFont="1" applyBorder="1" applyAlignment="1">
      <alignment horizontal="right" vertical="center" wrapText="1" indent="2"/>
    </xf>
    <xf numFmtId="0" fontId="16" fillId="0" borderId="43" xfId="0" applyFont="1" applyBorder="1" applyAlignment="1">
      <alignment horizontal="right" vertical="center" wrapText="1" indent="2"/>
    </xf>
    <xf numFmtId="1" fontId="35" fillId="0" borderId="17" xfId="0" applyNumberFormat="1" applyFont="1" applyBorder="1" applyAlignment="1">
      <alignment horizontal="right" vertical="center" indent="2"/>
    </xf>
    <xf numFmtId="1" fontId="35" fillId="0" borderId="18" xfId="0" applyNumberFormat="1" applyFont="1" applyBorder="1" applyAlignment="1">
      <alignment horizontal="right" vertical="center" indent="2"/>
    </xf>
    <xf numFmtId="1" fontId="35" fillId="0" borderId="53" xfId="0" applyNumberFormat="1" applyFont="1" applyBorder="1" applyAlignment="1">
      <alignment horizontal="right" vertical="center" indent="2"/>
    </xf>
    <xf numFmtId="1" fontId="35" fillId="0" borderId="54" xfId="0" applyNumberFormat="1" applyFont="1" applyBorder="1" applyAlignment="1">
      <alignment horizontal="right" vertical="center" indent="2"/>
    </xf>
    <xf numFmtId="0" fontId="15" fillId="0" borderId="44" xfId="0" applyFont="1" applyBorder="1" applyAlignment="1">
      <alignment wrapText="1"/>
    </xf>
    <xf numFmtId="1" fontId="35" fillId="0" borderId="55" xfId="0" applyNumberFormat="1" applyFont="1" applyBorder="1" applyAlignment="1">
      <alignment horizontal="right" vertical="center" indent="2"/>
    </xf>
    <xf numFmtId="1" fontId="35" fillId="0" borderId="56" xfId="0" applyNumberFormat="1" applyFont="1" applyBorder="1" applyAlignment="1">
      <alignment horizontal="right" vertical="center" indent="2"/>
    </xf>
    <xf numFmtId="0" fontId="16" fillId="0" borderId="4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6" xfId="0" applyFont="1" applyBorder="1" applyAlignment="1">
      <alignment horizontal="right" vertical="center" wrapText="1" indent="1"/>
    </xf>
    <xf numFmtId="0" fontId="16" fillId="0" borderId="41" xfId="0" applyFont="1" applyBorder="1" applyAlignment="1">
      <alignment horizontal="right" vertical="center" wrapText="1" indent="1"/>
    </xf>
    <xf numFmtId="0" fontId="15" fillId="0" borderId="29" xfId="0" applyFont="1" applyBorder="1" applyAlignment="1">
      <alignment horizontal="center" vertical="center" wrapText="1"/>
    </xf>
    <xf numFmtId="1" fontId="15" fillId="0" borderId="29" xfId="0" applyNumberFormat="1" applyFont="1" applyBorder="1" applyAlignment="1">
      <alignment horizontal="right" vertical="center" wrapText="1" indent="1"/>
    </xf>
    <xf numFmtId="1" fontId="15" fillId="0" borderId="42" xfId="0" applyNumberFormat="1" applyFont="1" applyBorder="1" applyAlignment="1">
      <alignment horizontal="right" vertical="center" wrapText="1" indent="1"/>
    </xf>
    <xf numFmtId="0" fontId="15" fillId="0" borderId="26" xfId="0" applyFont="1" applyBorder="1" applyAlignment="1">
      <alignment horizontal="center" vertical="center" wrapText="1"/>
    </xf>
    <xf numFmtId="1" fontId="15" fillId="0" borderId="26" xfId="0" applyNumberFormat="1" applyFont="1" applyBorder="1" applyAlignment="1">
      <alignment horizontal="right" vertical="center" wrapText="1" indent="1"/>
    </xf>
    <xf numFmtId="1" fontId="15" fillId="0" borderId="41" xfId="0" applyNumberFormat="1" applyFont="1" applyBorder="1" applyAlignment="1">
      <alignment horizontal="right" vertical="center" wrapText="1" indent="1"/>
    </xf>
    <xf numFmtId="0" fontId="15" fillId="0" borderId="24" xfId="0" applyFont="1" applyBorder="1" applyAlignment="1">
      <alignment horizontal="center" vertical="center" wrapText="1"/>
    </xf>
    <xf numFmtId="1" fontId="15" fillId="0" borderId="24" xfId="0" applyNumberFormat="1" applyFont="1" applyBorder="1" applyAlignment="1">
      <alignment horizontal="right" vertical="center" wrapText="1" indent="1"/>
    </xf>
    <xf numFmtId="1" fontId="15" fillId="0" borderId="43" xfId="0" applyNumberFormat="1" applyFont="1" applyBorder="1" applyAlignment="1">
      <alignment horizontal="right" vertical="center" wrapText="1" indent="1"/>
    </xf>
    <xf numFmtId="0" fontId="15" fillId="0" borderId="12" xfId="0" applyFont="1" applyBorder="1" applyAlignment="1">
      <alignment horizontal="center" vertical="center" wrapText="1"/>
    </xf>
    <xf numFmtId="0" fontId="15" fillId="0" borderId="10" xfId="0" applyFont="1" applyBorder="1" applyAlignment="1">
      <alignment horizontal="center" vertical="center" wrapText="1"/>
    </xf>
    <xf numFmtId="1" fontId="15" fillId="0" borderId="10" xfId="0" applyNumberFormat="1" applyFont="1" applyBorder="1" applyAlignment="1">
      <alignment horizontal="right" vertical="center" wrapText="1" indent="1"/>
    </xf>
    <xf numFmtId="1" fontId="15" fillId="0" borderId="11" xfId="0" applyNumberFormat="1" applyFont="1" applyBorder="1" applyAlignment="1">
      <alignment horizontal="right" vertical="center" wrapText="1" indent="1"/>
    </xf>
    <xf numFmtId="0" fontId="15" fillId="0" borderId="44" xfId="0" applyFont="1" applyBorder="1" applyAlignment="1">
      <alignment horizontal="center" vertical="center" wrapText="1"/>
    </xf>
    <xf numFmtId="0" fontId="15" fillId="0" borderId="32" xfId="0" applyFont="1" applyBorder="1" applyAlignment="1">
      <alignment horizontal="center" vertical="center" wrapText="1"/>
    </xf>
    <xf numFmtId="1" fontId="15" fillId="0" borderId="32" xfId="0" applyNumberFormat="1" applyFont="1" applyBorder="1" applyAlignment="1">
      <alignment horizontal="right" vertical="center" wrapText="1" indent="1"/>
    </xf>
    <xf numFmtId="1" fontId="15" fillId="0" borderId="45" xfId="0" applyNumberFormat="1" applyFont="1" applyBorder="1" applyAlignment="1">
      <alignment horizontal="right" vertical="center" wrapText="1" indent="1"/>
    </xf>
    <xf numFmtId="0" fontId="16" fillId="0" borderId="12" xfId="0" applyFont="1" applyBorder="1" applyAlignment="1">
      <alignment wrapText="1"/>
    </xf>
    <xf numFmtId="1" fontId="15" fillId="0" borderId="26" xfId="0" applyNumberFormat="1" applyFont="1" applyBorder="1" applyAlignment="1">
      <alignment horizontal="right" wrapText="1" indent="15"/>
    </xf>
    <xf numFmtId="1" fontId="15" fillId="0" borderId="41" xfId="0" applyNumberFormat="1" applyFont="1" applyBorder="1" applyAlignment="1">
      <alignment horizontal="right" wrapText="1" indent="15"/>
    </xf>
    <xf numFmtId="1" fontId="15" fillId="0" borderId="32" xfId="0" applyNumberFormat="1" applyFont="1" applyBorder="1" applyAlignment="1">
      <alignment horizontal="right" wrapText="1" indent="15"/>
    </xf>
    <xf numFmtId="1" fontId="15" fillId="0" borderId="45" xfId="0" applyNumberFormat="1" applyFont="1" applyBorder="1" applyAlignment="1">
      <alignment horizontal="right" wrapText="1" indent="15"/>
    </xf>
    <xf numFmtId="0" fontId="10" fillId="0" borderId="52" xfId="0" applyFont="1" applyBorder="1"/>
    <xf numFmtId="0" fontId="16" fillId="0" borderId="12" xfId="0" applyFont="1" applyBorder="1" applyAlignment="1">
      <alignment horizontal="left" vertical="center" wrapText="1"/>
    </xf>
    <xf numFmtId="0" fontId="16" fillId="0" borderId="10" xfId="0" applyFont="1" applyBorder="1" applyAlignment="1">
      <alignment horizontal="right" vertical="center" wrapText="1" indent="1"/>
    </xf>
    <xf numFmtId="0" fontId="16" fillId="0" borderId="11" xfId="0" applyFont="1" applyBorder="1" applyAlignment="1">
      <alignment horizontal="right" vertical="center" wrapText="1" indent="1"/>
    </xf>
    <xf numFmtId="0" fontId="15" fillId="0" borderId="16" xfId="0" applyFont="1" applyBorder="1" applyAlignment="1">
      <alignment horizontal="left" vertical="center" wrapText="1"/>
    </xf>
    <xf numFmtId="1" fontId="15" fillId="0" borderId="17" xfId="0" applyNumberFormat="1" applyFont="1" applyBorder="1" applyAlignment="1">
      <alignment horizontal="right" vertical="center" wrapText="1" indent="1"/>
    </xf>
    <xf numFmtId="1" fontId="15" fillId="0" borderId="17" xfId="0" applyNumberFormat="1" applyFont="1" applyFill="1" applyBorder="1" applyAlignment="1">
      <alignment horizontal="right" vertical="center" wrapText="1" indent="1"/>
    </xf>
    <xf numFmtId="1" fontId="15" fillId="0" borderId="18" xfId="0" applyNumberFormat="1" applyFont="1" applyBorder="1" applyAlignment="1">
      <alignment horizontal="right" vertical="center" wrapText="1" indent="1"/>
    </xf>
    <xf numFmtId="0" fontId="15" fillId="0" borderId="40" xfId="0" applyFont="1" applyBorder="1" applyAlignment="1">
      <alignment horizontal="left" vertical="center" wrapText="1"/>
    </xf>
    <xf numFmtId="1" fontId="15" fillId="0" borderId="53" xfId="0" applyNumberFormat="1" applyFont="1" applyBorder="1" applyAlignment="1">
      <alignment horizontal="right" vertical="center" wrapText="1" indent="1"/>
    </xf>
    <xf numFmtId="1" fontId="15" fillId="0" borderId="53" xfId="0" applyNumberFormat="1" applyFont="1" applyFill="1" applyBorder="1" applyAlignment="1">
      <alignment horizontal="right" vertical="center" wrapText="1" indent="1"/>
    </xf>
    <xf numFmtId="1" fontId="15" fillId="0" borderId="54" xfId="0" applyNumberFormat="1" applyFont="1" applyBorder="1" applyAlignment="1">
      <alignment horizontal="right" vertical="center" wrapText="1" indent="1"/>
    </xf>
    <xf numFmtId="0" fontId="15" fillId="0" borderId="57" xfId="0" applyFont="1" applyBorder="1" applyAlignment="1">
      <alignment horizontal="left" vertical="center" wrapText="1"/>
    </xf>
    <xf numFmtId="1" fontId="15" fillId="0" borderId="46" xfId="0" applyNumberFormat="1" applyFont="1" applyFill="1" applyBorder="1" applyAlignment="1">
      <alignment horizontal="right" vertical="center" wrapText="1" indent="1"/>
    </xf>
    <xf numFmtId="0" fontId="15" fillId="0" borderId="12" xfId="0" applyFont="1" applyBorder="1" applyAlignment="1">
      <alignment horizontal="left" vertical="center" wrapText="1"/>
    </xf>
    <xf numFmtId="1" fontId="15" fillId="0" borderId="10" xfId="0" applyNumberFormat="1" applyFont="1" applyFill="1" applyBorder="1" applyAlignment="1">
      <alignment horizontal="right" vertical="center" wrapText="1" indent="1"/>
    </xf>
    <xf numFmtId="0" fontId="15" fillId="0" borderId="44" xfId="0" applyFont="1" applyBorder="1" applyAlignment="1">
      <alignment horizontal="left" vertical="center" wrapText="1"/>
    </xf>
    <xf numFmtId="1" fontId="15" fillId="0" borderId="55" xfId="0" applyNumberFormat="1" applyFont="1" applyBorder="1" applyAlignment="1">
      <alignment horizontal="right" vertical="center" wrapText="1" indent="1"/>
    </xf>
    <xf numFmtId="1" fontId="15" fillId="0" borderId="55" xfId="0" applyNumberFormat="1" applyFont="1" applyFill="1" applyBorder="1" applyAlignment="1">
      <alignment horizontal="right" vertical="center" wrapText="1" indent="1"/>
    </xf>
    <xf numFmtId="1" fontId="15" fillId="0" borderId="56" xfId="0" applyNumberFormat="1" applyFont="1" applyBorder="1" applyAlignment="1">
      <alignment horizontal="right" vertical="center" wrapText="1" indent="1"/>
    </xf>
    <xf numFmtId="0" fontId="42" fillId="0" borderId="10" xfId="0" applyFont="1" applyBorder="1" applyAlignment="1">
      <alignment horizontal="right" wrapText="1"/>
    </xf>
    <xf numFmtId="0" fontId="18" fillId="0" borderId="10" xfId="0" applyFont="1" applyBorder="1" applyAlignment="1">
      <alignment horizontal="right" wrapText="1"/>
    </xf>
    <xf numFmtId="166" fontId="42" fillId="0" borderId="10" xfId="0" applyNumberFormat="1" applyFont="1" applyBorder="1" applyAlignment="1">
      <alignment horizontal="right" wrapText="1"/>
    </xf>
    <xf numFmtId="166" fontId="42" fillId="0" borderId="11" xfId="0" applyNumberFormat="1" applyFont="1" applyBorder="1" applyAlignment="1">
      <alignment horizontal="right" wrapText="1"/>
    </xf>
    <xf numFmtId="0" fontId="18" fillId="0" borderId="14" xfId="0" applyFont="1" applyBorder="1" applyAlignment="1">
      <alignment horizontal="right" wrapText="1"/>
    </xf>
    <xf numFmtId="166" fontId="42" fillId="0" borderId="14" xfId="0" applyNumberFormat="1" applyFont="1" applyBorder="1" applyAlignment="1">
      <alignment horizontal="right" wrapText="1"/>
    </xf>
    <xf numFmtId="166" fontId="42" fillId="0" borderId="15" xfId="0" applyNumberFormat="1" applyFont="1" applyBorder="1" applyAlignment="1">
      <alignment horizontal="right" wrapText="1"/>
    </xf>
    <xf numFmtId="0" fontId="41" fillId="0" borderId="29" xfId="0" applyFont="1" applyBorder="1" applyAlignment="1">
      <alignment horizontal="center" wrapText="1"/>
    </xf>
    <xf numFmtId="0" fontId="16" fillId="0" borderId="48" xfId="0" applyFont="1" applyBorder="1" applyAlignment="1">
      <alignment horizontal="center" wrapText="1"/>
    </xf>
    <xf numFmtId="2" fontId="15" fillId="0" borderId="26" xfId="0" applyNumberFormat="1" applyFont="1" applyBorder="1" applyAlignment="1">
      <alignment horizontal="center" wrapText="1"/>
    </xf>
    <xf numFmtId="2" fontId="15" fillId="0" borderId="41" xfId="0" applyNumberFormat="1" applyFont="1" applyBorder="1" applyAlignment="1">
      <alignment horizontal="center" wrapText="1"/>
    </xf>
    <xf numFmtId="0" fontId="15" fillId="0" borderId="44" xfId="0" applyFont="1" applyBorder="1" applyAlignment="1">
      <alignment horizontal="center" wrapText="1"/>
    </xf>
    <xf numFmtId="0" fontId="15" fillId="0" borderId="55" xfId="0" applyFont="1" applyBorder="1" applyAlignment="1">
      <alignment horizontal="center" wrapText="1"/>
    </xf>
    <xf numFmtId="2" fontId="15" fillId="0" borderId="55" xfId="0" applyNumberFormat="1" applyFont="1" applyBorder="1" applyAlignment="1">
      <alignment horizontal="center" wrapText="1"/>
    </xf>
    <xf numFmtId="2" fontId="15" fillId="0" borderId="56" xfId="0" applyNumberFormat="1" applyFont="1" applyBorder="1" applyAlignment="1">
      <alignment horizontal="center" wrapText="1"/>
    </xf>
    <xf numFmtId="2" fontId="10" fillId="0" borderId="0" xfId="0" applyNumberFormat="1" applyFont="1"/>
    <xf numFmtId="0" fontId="34" fillId="0" borderId="40"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6" xfId="0" applyFont="1" applyBorder="1" applyAlignment="1">
      <alignment horizontal="right" vertical="center" wrapText="1" indent="2"/>
    </xf>
    <xf numFmtId="0" fontId="34" fillId="0" borderId="41" xfId="0" applyFont="1" applyBorder="1" applyAlignment="1">
      <alignment horizontal="right" vertical="center" wrapText="1" indent="2"/>
    </xf>
    <xf numFmtId="0" fontId="35" fillId="0" borderId="29" xfId="0" applyFont="1" applyBorder="1" applyAlignment="1">
      <alignment horizontal="center" vertical="center" wrapText="1"/>
    </xf>
    <xf numFmtId="1" fontId="35" fillId="0" borderId="29" xfId="0" applyNumberFormat="1" applyFont="1" applyBorder="1" applyAlignment="1">
      <alignment horizontal="right" vertical="center" wrapText="1" indent="2"/>
    </xf>
    <xf numFmtId="1" fontId="35" fillId="0" borderId="42" xfId="0" applyNumberFormat="1" applyFont="1" applyBorder="1" applyAlignment="1">
      <alignment horizontal="right" vertical="center" wrapText="1" indent="2"/>
    </xf>
    <xf numFmtId="0" fontId="35" fillId="0" borderId="26" xfId="0" applyFont="1" applyBorder="1" applyAlignment="1">
      <alignment horizontal="center" vertical="center" wrapText="1"/>
    </xf>
    <xf numFmtId="1" fontId="35" fillId="0" borderId="26" xfId="0" applyNumberFormat="1" applyFont="1" applyBorder="1" applyAlignment="1">
      <alignment horizontal="right" vertical="center" wrapText="1" indent="2"/>
    </xf>
    <xf numFmtId="1" fontId="35" fillId="0" borderId="41" xfId="0" applyNumberFormat="1" applyFont="1" applyBorder="1" applyAlignment="1">
      <alignment horizontal="right" vertical="center" wrapText="1" indent="2"/>
    </xf>
    <xf numFmtId="0" fontId="35" fillId="0" borderId="24" xfId="0" applyFont="1" applyBorder="1" applyAlignment="1">
      <alignment horizontal="center" vertical="center" wrapText="1"/>
    </xf>
    <xf numFmtId="1" fontId="35" fillId="0" borderId="24" xfId="0" applyNumberFormat="1" applyFont="1" applyBorder="1" applyAlignment="1">
      <alignment horizontal="right" vertical="center" wrapText="1" indent="2"/>
    </xf>
    <xf numFmtId="1" fontId="35" fillId="0" borderId="43" xfId="0" applyNumberFormat="1" applyFont="1" applyBorder="1" applyAlignment="1">
      <alignment horizontal="right" vertical="center" wrapText="1" indent="2"/>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1" fontId="35" fillId="0" borderId="17" xfId="0" applyNumberFormat="1" applyFont="1" applyBorder="1" applyAlignment="1">
      <alignment horizontal="right" vertical="center" wrapText="1" indent="2"/>
    </xf>
    <xf numFmtId="1" fontId="35" fillId="0" borderId="18" xfId="0" applyNumberFormat="1" applyFont="1" applyBorder="1" applyAlignment="1">
      <alignment horizontal="right" vertical="center" wrapText="1" indent="2"/>
    </xf>
    <xf numFmtId="0" fontId="35" fillId="0" borderId="44" xfId="0" applyFont="1" applyBorder="1" applyAlignment="1">
      <alignment horizontal="center" vertical="center" wrapText="1"/>
    </xf>
    <xf numFmtId="0" fontId="35" fillId="0" borderId="32" xfId="0" applyFont="1" applyBorder="1" applyAlignment="1">
      <alignment horizontal="center" vertical="center" wrapText="1"/>
    </xf>
    <xf numFmtId="1" fontId="35" fillId="0" borderId="14" xfId="0" applyNumberFormat="1" applyFont="1" applyBorder="1" applyAlignment="1">
      <alignment horizontal="right" vertical="center" indent="2"/>
    </xf>
    <xf numFmtId="1" fontId="35" fillId="0" borderId="15" xfId="0" applyNumberFormat="1" applyFont="1" applyBorder="1" applyAlignment="1">
      <alignment horizontal="right" vertical="center" indent="2"/>
    </xf>
    <xf numFmtId="0" fontId="42" fillId="0" borderId="0" xfId="0" applyFont="1" applyAlignment="1">
      <alignment horizontal="left" vertical="center"/>
    </xf>
    <xf numFmtId="0" fontId="10" fillId="0" borderId="0" xfId="0" applyFont="1" applyAlignment="1">
      <alignment vertical="center"/>
    </xf>
    <xf numFmtId="0" fontId="18" fillId="0" borderId="0" xfId="0" applyFont="1" applyBorder="1" applyAlignment="1">
      <alignment vertical="center"/>
    </xf>
    <xf numFmtId="0" fontId="1" fillId="0" borderId="0" xfId="0" applyFont="1" applyAlignment="1">
      <alignment vertical="center"/>
    </xf>
    <xf numFmtId="0" fontId="10" fillId="0" borderId="0" xfId="0" applyFont="1" applyBorder="1" applyAlignment="1">
      <alignment vertical="center" wrapText="1"/>
    </xf>
    <xf numFmtId="1" fontId="18" fillId="0" borderId="0" xfId="0" applyNumberFormat="1" applyFont="1" applyAlignment="1">
      <alignment horizontal="center"/>
    </xf>
    <xf numFmtId="0" fontId="16" fillId="0" borderId="24" xfId="0" applyFont="1" applyBorder="1" applyAlignment="1">
      <alignment horizontal="right" vertical="center" wrapText="1" indent="1"/>
    </xf>
    <xf numFmtId="0" fontId="16" fillId="0" borderId="43" xfId="0" applyFont="1" applyBorder="1" applyAlignment="1">
      <alignment horizontal="right" vertical="center" wrapText="1" indent="1"/>
    </xf>
    <xf numFmtId="1" fontId="15" fillId="0" borderId="26" xfId="0" applyNumberFormat="1" applyFont="1" applyBorder="1" applyAlignment="1">
      <alignment horizontal="right" wrapText="1" indent="1"/>
    </xf>
    <xf numFmtId="1" fontId="15" fillId="0" borderId="41" xfId="0" applyNumberFormat="1" applyFont="1" applyBorder="1" applyAlignment="1">
      <alignment horizontal="right" wrapText="1" indent="1"/>
    </xf>
    <xf numFmtId="1" fontId="15" fillId="0" borderId="32" xfId="0" applyNumberFormat="1" applyFont="1" applyBorder="1" applyAlignment="1">
      <alignment horizontal="right" wrapText="1" indent="1"/>
    </xf>
    <xf numFmtId="1" fontId="15" fillId="0" borderId="45" xfId="0" applyNumberFormat="1" applyFont="1" applyBorder="1" applyAlignment="1">
      <alignment horizontal="right" wrapText="1" indent="1"/>
    </xf>
    <xf numFmtId="0" fontId="16" fillId="0" borderId="29" xfId="0" applyFont="1" applyBorder="1" applyAlignment="1">
      <alignment horizontal="right" wrapText="1" indent="1"/>
    </xf>
    <xf numFmtId="0" fontId="16" fillId="0" borderId="17" xfId="0" applyFont="1" applyBorder="1" applyAlignment="1">
      <alignment horizontal="right" wrapText="1" indent="1"/>
    </xf>
    <xf numFmtId="0" fontId="16" fillId="0" borderId="18" xfId="0" applyFont="1" applyBorder="1" applyAlignment="1">
      <alignment horizontal="right" wrapText="1" indent="1"/>
    </xf>
    <xf numFmtId="0" fontId="16" fillId="0" borderId="48" xfId="0" applyFont="1" applyBorder="1" applyAlignment="1">
      <alignment horizontal="right" vertical="center" wrapText="1" indent="1"/>
    </xf>
    <xf numFmtId="0" fontId="16" fillId="0" borderId="46" xfId="0" applyFont="1" applyBorder="1" applyAlignment="1">
      <alignment horizontal="right" vertical="center" wrapText="1" indent="1"/>
    </xf>
    <xf numFmtId="0" fontId="16" fillId="0" borderId="58" xfId="0" applyFont="1" applyBorder="1" applyAlignment="1">
      <alignment horizontal="right" vertical="center" wrapText="1" indent="1"/>
    </xf>
    <xf numFmtId="20" fontId="15" fillId="0" borderId="40" xfId="0" applyNumberFormat="1" applyFont="1" applyBorder="1" applyAlignment="1">
      <alignment horizontal="center" wrapText="1"/>
    </xf>
    <xf numFmtId="20" fontId="15" fillId="0" borderId="57" xfId="0" applyNumberFormat="1" applyFont="1" applyBorder="1" applyAlignment="1">
      <alignment horizontal="center" wrapText="1"/>
    </xf>
    <xf numFmtId="164" fontId="15" fillId="0" borderId="48" xfId="0" applyNumberFormat="1" applyFont="1" applyBorder="1" applyAlignment="1">
      <alignment horizontal="center" wrapText="1"/>
    </xf>
    <xf numFmtId="164" fontId="15" fillId="0" borderId="49" xfId="0" applyNumberFormat="1" applyFont="1" applyBorder="1" applyAlignment="1">
      <alignment horizontal="center" wrapText="1"/>
    </xf>
    <xf numFmtId="164" fontId="15" fillId="0" borderId="59" xfId="0" applyNumberFormat="1" applyFont="1" applyBorder="1" applyAlignment="1">
      <alignment horizontal="center" wrapText="1"/>
    </xf>
    <xf numFmtId="164" fontId="15" fillId="0" borderId="39" xfId="0" applyNumberFormat="1" applyFont="1" applyBorder="1" applyAlignment="1">
      <alignment horizontal="center" wrapText="1"/>
    </xf>
    <xf numFmtId="0" fontId="42" fillId="0" borderId="0" xfId="0" applyFont="1"/>
    <xf numFmtId="0" fontId="16" fillId="0" borderId="10" xfId="0" applyFont="1" applyBorder="1" applyAlignment="1">
      <alignment horizontal="right" wrapText="1" indent="1"/>
    </xf>
    <xf numFmtId="0" fontId="16" fillId="0" borderId="26" xfId="0" applyFont="1" applyBorder="1" applyAlignment="1">
      <alignment horizontal="right" wrapText="1" indent="1"/>
    </xf>
    <xf numFmtId="0" fontId="16" fillId="0" borderId="11" xfId="0" applyFont="1" applyBorder="1" applyAlignment="1">
      <alignment horizontal="right" wrapText="1" indent="1"/>
    </xf>
    <xf numFmtId="0" fontId="15" fillId="0" borderId="40" xfId="0" applyFont="1" applyBorder="1" applyAlignment="1">
      <alignment horizontal="left" wrapText="1"/>
    </xf>
    <xf numFmtId="0" fontId="15" fillId="0" borderId="57" xfId="0" applyFont="1" applyBorder="1" applyAlignment="1">
      <alignment horizontal="left" wrapText="1"/>
    </xf>
    <xf numFmtId="1" fontId="15" fillId="0" borderId="48" xfId="0" applyNumberFormat="1" applyFont="1" applyBorder="1" applyAlignment="1">
      <alignment horizontal="right" vertical="center" wrapText="1" indent="1"/>
    </xf>
    <xf numFmtId="0" fontId="11" fillId="0" borderId="17" xfId="0" applyFont="1" applyBorder="1" applyAlignment="1">
      <alignment horizontal="center" wrapText="1"/>
    </xf>
    <xf numFmtId="0" fontId="11" fillId="0" borderId="29" xfId="0" applyFont="1" applyBorder="1" applyAlignment="1">
      <alignment horizontal="center" wrapText="1"/>
    </xf>
    <xf numFmtId="20" fontId="9" fillId="0" borderId="12" xfId="0" applyNumberFormat="1" applyFont="1" applyBorder="1" applyAlignment="1">
      <alignment horizontal="center" wrapText="1"/>
    </xf>
    <xf numFmtId="166" fontId="9" fillId="0" borderId="10" xfId="0" applyNumberFormat="1" applyFont="1" applyBorder="1" applyAlignment="1">
      <alignment horizontal="right" wrapText="1"/>
    </xf>
    <xf numFmtId="166" fontId="9" fillId="0" borderId="11" xfId="0" applyNumberFormat="1" applyFont="1" applyBorder="1" applyAlignment="1">
      <alignment horizontal="right" wrapText="1"/>
    </xf>
    <xf numFmtId="0" fontId="11" fillId="0" borderId="13" xfId="0" applyFont="1" applyBorder="1" applyAlignment="1">
      <alignment horizontal="center" wrapText="1"/>
    </xf>
    <xf numFmtId="0" fontId="9" fillId="0" borderId="14" xfId="0" applyFont="1" applyBorder="1" applyAlignment="1">
      <alignment horizontal="right" wrapText="1"/>
    </xf>
    <xf numFmtId="166" fontId="9" fillId="0" borderId="14" xfId="0" applyNumberFormat="1" applyFont="1" applyBorder="1" applyAlignment="1">
      <alignment horizontal="right" wrapText="1"/>
    </xf>
    <xf numFmtId="166" fontId="9" fillId="0" borderId="15" xfId="0" applyNumberFormat="1" applyFont="1" applyBorder="1" applyAlignment="1">
      <alignment horizontal="right" wrapText="1"/>
    </xf>
    <xf numFmtId="1" fontId="15" fillId="0" borderId="10" xfId="0" applyNumberFormat="1" applyFont="1" applyBorder="1" applyAlignment="1">
      <alignment vertical="center" wrapText="1"/>
    </xf>
    <xf numFmtId="1" fontId="15" fillId="0" borderId="29" xfId="0" applyNumberFormat="1" applyFont="1" applyBorder="1" applyAlignment="1">
      <alignment vertical="center" wrapText="1"/>
    </xf>
    <xf numFmtId="1" fontId="15" fillId="3" borderId="29" xfId="0" applyNumberFormat="1" applyFont="1" applyFill="1" applyBorder="1" applyAlignment="1">
      <alignment vertical="center" wrapText="1"/>
    </xf>
    <xf numFmtId="1" fontId="15" fillId="0" borderId="42" xfId="0" applyNumberFormat="1" applyFont="1" applyBorder="1" applyAlignment="1">
      <alignment vertical="center" wrapText="1"/>
    </xf>
    <xf numFmtId="1" fontId="15" fillId="3" borderId="24" xfId="0" applyNumberFormat="1" applyFont="1" applyFill="1" applyBorder="1" applyAlignment="1">
      <alignment vertical="center" wrapText="1"/>
    </xf>
    <xf numFmtId="0" fontId="15" fillId="0" borderId="13" xfId="0" applyFont="1" applyBorder="1" applyAlignment="1">
      <alignment horizontal="left" wrapText="1"/>
    </xf>
    <xf numFmtId="1" fontId="15" fillId="0" borderId="14" xfId="0" applyNumberFormat="1" applyFont="1" applyBorder="1" applyAlignment="1">
      <alignment vertical="center" wrapText="1"/>
    </xf>
    <xf numFmtId="1" fontId="15" fillId="0" borderId="59" xfId="0" applyNumberFormat="1" applyFont="1" applyBorder="1" applyAlignment="1">
      <alignment vertical="center" wrapText="1"/>
    </xf>
    <xf numFmtId="1" fontId="15" fillId="3" borderId="32" xfId="0" applyNumberFormat="1" applyFont="1" applyFill="1" applyBorder="1" applyAlignment="1">
      <alignment vertical="center" wrapText="1"/>
    </xf>
    <xf numFmtId="1" fontId="15" fillId="0" borderId="39" xfId="0" applyNumberFormat="1" applyFont="1" applyBorder="1" applyAlignment="1">
      <alignment vertical="center" wrapText="1"/>
    </xf>
    <xf numFmtId="0" fontId="9" fillId="0" borderId="0" xfId="0" applyFont="1" applyFill="1" applyBorder="1" applyAlignment="1">
      <alignment horizontal="left" vertical="top"/>
    </xf>
    <xf numFmtId="0" fontId="9" fillId="0" borderId="0" xfId="0" applyFont="1" applyFill="1" applyBorder="1" applyAlignment="1">
      <alignment wrapText="1"/>
    </xf>
    <xf numFmtId="0" fontId="9" fillId="0" borderId="28" xfId="0" applyFont="1" applyBorder="1" applyAlignment="1">
      <alignment horizontal="right" wrapText="1"/>
    </xf>
    <xf numFmtId="166" fontId="9" fillId="0" borderId="29" xfId="0" applyNumberFormat="1" applyFont="1" applyBorder="1" applyAlignment="1">
      <alignment horizontal="right" wrapText="1"/>
    </xf>
    <xf numFmtId="0" fontId="9" fillId="0" borderId="0" xfId="0" applyFont="1" applyAlignment="1">
      <alignment horizontal="right" wrapText="1"/>
    </xf>
    <xf numFmtId="0" fontId="9" fillId="0" borderId="27" xfId="0" applyFont="1" applyBorder="1" applyAlignment="1">
      <alignment horizontal="right" wrapText="1"/>
    </xf>
    <xf numFmtId="166" fontId="9" fillId="0" borderId="28" xfId="0" applyNumberFormat="1" applyFont="1" applyBorder="1" applyAlignment="1">
      <alignment horizontal="right" wrapText="1"/>
    </xf>
    <xf numFmtId="166" fontId="9" fillId="0" borderId="41" xfId="0" applyNumberFormat="1" applyFont="1" applyBorder="1" applyAlignment="1">
      <alignment horizontal="right" wrapText="1"/>
    </xf>
    <xf numFmtId="166" fontId="9" fillId="0" borderId="26" xfId="0" applyNumberFormat="1" applyFont="1" applyBorder="1" applyAlignment="1">
      <alignment horizontal="right" wrapText="1"/>
    </xf>
    <xf numFmtId="0" fontId="9" fillId="0" borderId="25" xfId="0" applyFont="1" applyBorder="1" applyAlignment="1">
      <alignment horizontal="right" wrapText="1"/>
    </xf>
    <xf numFmtId="166" fontId="9" fillId="0" borderId="0" xfId="0" applyNumberFormat="1" applyFont="1" applyBorder="1" applyAlignment="1">
      <alignment horizontal="right" wrapText="1"/>
    </xf>
    <xf numFmtId="166" fontId="9" fillId="0" borderId="48" xfId="0" applyNumberFormat="1" applyFont="1" applyBorder="1" applyAlignment="1">
      <alignment horizontal="right" wrapText="1"/>
    </xf>
    <xf numFmtId="0" fontId="9" fillId="0" borderId="47" xfId="0" applyFont="1" applyBorder="1" applyAlignment="1">
      <alignment horizontal="right" wrapText="1"/>
    </xf>
    <xf numFmtId="166" fontId="9" fillId="0" borderId="60" xfId="0" applyNumberFormat="1" applyFont="1" applyBorder="1" applyAlignment="1">
      <alignment horizontal="right" wrapText="1"/>
    </xf>
    <xf numFmtId="166" fontId="9" fillId="0" borderId="49" xfId="0" applyNumberFormat="1" applyFont="1" applyBorder="1" applyAlignment="1">
      <alignment horizontal="right" wrapText="1"/>
    </xf>
    <xf numFmtId="0" fontId="9" fillId="0" borderId="32" xfId="0" applyFont="1" applyBorder="1" applyAlignment="1">
      <alignment horizontal="right" wrapText="1"/>
    </xf>
    <xf numFmtId="0" fontId="9" fillId="0" borderId="31" xfId="0" applyFont="1" applyBorder="1" applyAlignment="1">
      <alignment horizontal="right" wrapText="1"/>
    </xf>
    <xf numFmtId="166" fontId="9" fillId="0" borderId="32" xfId="0" applyNumberFormat="1" applyFont="1" applyBorder="1" applyAlignment="1">
      <alignment horizontal="right" wrapText="1"/>
    </xf>
    <xf numFmtId="0" fontId="9" fillId="0" borderId="61" xfId="0" applyFont="1" applyBorder="1" applyAlignment="1">
      <alignment horizontal="right" wrapText="1"/>
    </xf>
    <xf numFmtId="166" fontId="9" fillId="0" borderId="31" xfId="0" applyNumberFormat="1" applyFont="1" applyBorder="1" applyAlignment="1">
      <alignment horizontal="right" wrapText="1"/>
    </xf>
    <xf numFmtId="0" fontId="9" fillId="0" borderId="30" xfId="0" applyFont="1" applyBorder="1" applyAlignment="1">
      <alignment horizontal="right" wrapText="1"/>
    </xf>
    <xf numFmtId="166" fontId="9" fillId="0" borderId="45" xfId="0" applyNumberFormat="1" applyFont="1" applyBorder="1" applyAlignment="1">
      <alignment horizontal="right" wrapText="1"/>
    </xf>
    <xf numFmtId="0" fontId="15" fillId="0" borderId="13" xfId="0" applyFont="1" applyBorder="1" applyAlignment="1">
      <alignment horizontal="center" wrapText="1"/>
    </xf>
    <xf numFmtId="1" fontId="15" fillId="0" borderId="14" xfId="0" applyNumberFormat="1" applyFont="1" applyBorder="1" applyAlignment="1">
      <alignment horizontal="center" wrapText="1"/>
    </xf>
    <xf numFmtId="1" fontId="15" fillId="0" borderId="14" xfId="0" applyNumberFormat="1" applyFont="1" applyBorder="1" applyAlignment="1">
      <alignment horizontal="center" vertical="top" wrapText="1"/>
    </xf>
    <xf numFmtId="1" fontId="15" fillId="0" borderId="15" xfId="0" applyNumberFormat="1" applyFont="1" applyBorder="1" applyAlignment="1">
      <alignment horizontal="center" vertical="top" wrapText="1"/>
    </xf>
    <xf numFmtId="164" fontId="15" fillId="0" borderId="47" xfId="0" applyNumberFormat="1" applyFont="1" applyBorder="1" applyAlignment="1">
      <alignment horizontal="center" wrapText="1"/>
    </xf>
    <xf numFmtId="165" fontId="15" fillId="0" borderId="48" xfId="0" applyNumberFormat="1" applyFont="1" applyBorder="1" applyAlignment="1">
      <alignment horizontal="center" wrapText="1"/>
    </xf>
    <xf numFmtId="0" fontId="15" fillId="0" borderId="58" xfId="0" quotePrefix="1" applyFont="1" applyBorder="1" applyAlignment="1">
      <alignment horizontal="center" wrapText="1"/>
    </xf>
    <xf numFmtId="164" fontId="15" fillId="0" borderId="55" xfId="0" applyNumberFormat="1" applyFont="1" applyBorder="1" applyAlignment="1">
      <alignment horizontal="center" wrapText="1"/>
    </xf>
    <xf numFmtId="164" fontId="15" fillId="0" borderId="30" xfId="0" applyNumberFormat="1" applyFont="1" applyBorder="1" applyAlignment="1">
      <alignment horizontal="center" wrapText="1"/>
    </xf>
    <xf numFmtId="165" fontId="15" fillId="0" borderId="32" xfId="0" applyNumberFormat="1" applyFont="1" applyBorder="1" applyAlignment="1">
      <alignment horizontal="center" wrapText="1"/>
    </xf>
    <xf numFmtId="164" fontId="15" fillId="0" borderId="56" xfId="0" applyNumberFormat="1" applyFont="1" applyBorder="1" applyAlignment="1">
      <alignment horizontal="center" wrapText="1"/>
    </xf>
    <xf numFmtId="0" fontId="42" fillId="0" borderId="12" xfId="0" applyFont="1" applyBorder="1" applyAlignment="1">
      <alignment horizontal="center"/>
    </xf>
    <xf numFmtId="0" fontId="18" fillId="0" borderId="12" xfId="0" applyFont="1" applyBorder="1" applyAlignment="1">
      <alignment horizontal="center" vertical="center"/>
    </xf>
    <xf numFmtId="1" fontId="18" fillId="0" borderId="10" xfId="0" applyNumberFormat="1" applyFont="1" applyBorder="1" applyAlignment="1">
      <alignment horizontal="right" vertical="center" wrapText="1"/>
    </xf>
    <xf numFmtId="1" fontId="18" fillId="0" borderId="22" xfId="0" applyNumberFormat="1" applyFont="1" applyBorder="1" applyAlignment="1">
      <alignment horizontal="right" vertical="center" wrapText="1"/>
    </xf>
    <xf numFmtId="166" fontId="18" fillId="0" borderId="24" xfId="0" applyNumberFormat="1" applyFont="1" applyBorder="1" applyAlignment="1">
      <alignment vertical="center"/>
    </xf>
    <xf numFmtId="166" fontId="18" fillId="0" borderId="43" xfId="0" applyNumberFormat="1" applyFont="1" applyBorder="1" applyAlignment="1">
      <alignment vertical="center"/>
    </xf>
    <xf numFmtId="0" fontId="18" fillId="0" borderId="13" xfId="0" applyFont="1" applyBorder="1" applyAlignment="1">
      <alignment horizontal="center" vertical="center"/>
    </xf>
    <xf numFmtId="1" fontId="18" fillId="0" borderId="14" xfId="0" applyNumberFormat="1" applyFont="1" applyBorder="1" applyAlignment="1">
      <alignment horizontal="right" vertical="center" wrapText="1"/>
    </xf>
    <xf numFmtId="1" fontId="18" fillId="0" borderId="61" xfId="0" applyNumberFormat="1" applyFont="1" applyBorder="1" applyAlignment="1">
      <alignment horizontal="right" vertical="center" wrapText="1"/>
    </xf>
    <xf numFmtId="166" fontId="18" fillId="0" borderId="59" xfId="0" applyNumberFormat="1" applyFont="1" applyBorder="1" applyAlignment="1">
      <alignment vertical="center"/>
    </xf>
    <xf numFmtId="166" fontId="18" fillId="0" borderId="39" xfId="0" applyNumberFormat="1" applyFont="1" applyBorder="1" applyAlignment="1">
      <alignment vertical="center"/>
    </xf>
    <xf numFmtId="0" fontId="10" fillId="0" borderId="0" xfId="0" applyFont="1" applyAlignment="1">
      <alignment horizontal="left" vertical="center"/>
    </xf>
    <xf numFmtId="0" fontId="43" fillId="0" borderId="0" xfId="0" applyFont="1"/>
    <xf numFmtId="0" fontId="9" fillId="0" borderId="40" xfId="0" applyFont="1" applyBorder="1" applyAlignment="1">
      <alignment wrapText="1"/>
    </xf>
    <xf numFmtId="0" fontId="9" fillId="0" borderId="53" xfId="0" applyFont="1" applyBorder="1" applyAlignment="1">
      <alignment horizontal="center" wrapText="1"/>
    </xf>
    <xf numFmtId="1" fontId="9" fillId="0" borderId="53" xfId="0" applyNumberFormat="1" applyFont="1" applyBorder="1" applyAlignment="1">
      <alignment horizontal="right" wrapText="1"/>
    </xf>
    <xf numFmtId="166" fontId="9" fillId="0" borderId="53" xfId="0" applyNumberFormat="1" applyFont="1" applyBorder="1" applyAlignment="1">
      <alignment vertical="center"/>
    </xf>
    <xf numFmtId="166" fontId="9" fillId="0" borderId="54" xfId="0" applyNumberFormat="1" applyFont="1" applyBorder="1" applyAlignment="1">
      <alignment vertical="center"/>
    </xf>
    <xf numFmtId="0" fontId="9" fillId="0" borderId="44" xfId="0" applyFont="1" applyBorder="1" applyAlignment="1">
      <alignment wrapText="1"/>
    </xf>
    <xf numFmtId="0" fontId="9" fillId="0" borderId="55" xfId="0" applyFont="1" applyBorder="1" applyAlignment="1">
      <alignment horizontal="center" wrapText="1"/>
    </xf>
    <xf numFmtId="1" fontId="9" fillId="0" borderId="55" xfId="0" applyNumberFormat="1" applyFont="1" applyBorder="1" applyAlignment="1">
      <alignment horizontal="right" wrapText="1"/>
    </xf>
    <xf numFmtId="166" fontId="9" fillId="0" borderId="55" xfId="0" applyNumberFormat="1" applyFont="1" applyBorder="1" applyAlignment="1">
      <alignment vertical="center"/>
    </xf>
    <xf numFmtId="166" fontId="9" fillId="0" borderId="56" xfId="0" applyNumberFormat="1" applyFont="1" applyBorder="1" applyAlignment="1">
      <alignment vertical="center"/>
    </xf>
    <xf numFmtId="0" fontId="42" fillId="0" borderId="26" xfId="0" applyFont="1" applyBorder="1" applyAlignment="1">
      <alignment horizontal="right" wrapText="1"/>
    </xf>
    <xf numFmtId="0" fontId="18" fillId="0" borderId="16" xfId="0" applyFont="1" applyBorder="1" applyAlignment="1">
      <alignment wrapText="1"/>
    </xf>
    <xf numFmtId="1" fontId="18" fillId="0" borderId="29" xfId="0" applyNumberFormat="1" applyFont="1" applyBorder="1" applyAlignment="1">
      <alignment horizontal="right" wrapText="1"/>
    </xf>
    <xf numFmtId="164" fontId="18" fillId="0" borderId="54" xfId="0" applyNumberFormat="1" applyFont="1" applyBorder="1" applyAlignment="1">
      <alignment horizontal="right" wrapText="1"/>
    </xf>
    <xf numFmtId="0" fontId="18" fillId="0" borderId="40" xfId="0" applyFont="1" applyBorder="1" applyAlignment="1">
      <alignment wrapText="1"/>
    </xf>
    <xf numFmtId="1" fontId="18" fillId="0" borderId="26" xfId="0" applyNumberFormat="1" applyFont="1" applyBorder="1" applyAlignment="1">
      <alignment horizontal="right" wrapText="1"/>
    </xf>
    <xf numFmtId="0" fontId="18" fillId="0" borderId="44" xfId="0" applyFont="1" applyBorder="1" applyAlignment="1">
      <alignment wrapText="1"/>
    </xf>
    <xf numFmtId="1" fontId="18" fillId="0" borderId="32" xfId="0" applyNumberFormat="1" applyFont="1" applyBorder="1" applyAlignment="1">
      <alignment horizontal="right" wrapText="1"/>
    </xf>
    <xf numFmtId="164" fontId="18" fillId="0" borderId="56" xfId="0" applyNumberFormat="1" applyFont="1" applyBorder="1" applyAlignment="1">
      <alignment horizontal="right" wrapText="1"/>
    </xf>
    <xf numFmtId="0" fontId="10" fillId="0" borderId="0" xfId="0" applyFont="1" applyFill="1" applyBorder="1"/>
    <xf numFmtId="0" fontId="9" fillId="0" borderId="0" xfId="7" applyFont="1" applyFill="1" applyBorder="1" applyAlignment="1">
      <alignment horizontal="center"/>
    </xf>
    <xf numFmtId="0" fontId="9" fillId="0" borderId="0" xfId="7" applyFont="1" applyFill="1" applyBorder="1" applyAlignment="1">
      <alignment horizontal="left" wrapText="1"/>
    </xf>
    <xf numFmtId="1" fontId="9" fillId="0" borderId="0" xfId="7" applyNumberFormat="1" applyFont="1" applyFill="1" applyBorder="1" applyAlignment="1">
      <alignment horizontal="right" wrapText="1"/>
    </xf>
    <xf numFmtId="0" fontId="16" fillId="0" borderId="52" xfId="0" applyFont="1" applyFill="1" applyBorder="1" applyAlignment="1">
      <alignment vertical="top" wrapText="1"/>
    </xf>
    <xf numFmtId="0" fontId="42" fillId="0" borderId="0" xfId="0" applyFont="1" applyBorder="1" applyAlignment="1">
      <alignment horizontal="right" wrapText="1"/>
    </xf>
    <xf numFmtId="1" fontId="18" fillId="0" borderId="28" xfId="0" applyNumberFormat="1" applyFont="1" applyBorder="1" applyAlignment="1">
      <alignment horizontal="right" wrapText="1"/>
    </xf>
    <xf numFmtId="164" fontId="18" fillId="0" borderId="52" xfId="0" applyNumberFormat="1" applyFont="1" applyFill="1" applyBorder="1" applyAlignment="1">
      <alignment horizontal="right" wrapText="1"/>
    </xf>
    <xf numFmtId="1" fontId="18" fillId="0" borderId="31" xfId="0" applyNumberFormat="1" applyFont="1" applyBorder="1" applyAlignment="1">
      <alignment horizontal="right" wrapText="1"/>
    </xf>
    <xf numFmtId="0" fontId="16" fillId="0" borderId="26" xfId="0" applyFont="1" applyBorder="1" applyAlignment="1">
      <alignment horizontal="right" wrapText="1"/>
    </xf>
    <xf numFmtId="0" fontId="16" fillId="0" borderId="26" xfId="0" applyFont="1" applyBorder="1" applyAlignment="1">
      <alignment horizontal="center" wrapText="1"/>
    </xf>
    <xf numFmtId="1" fontId="15" fillId="0" borderId="29" xfId="0" applyNumberFormat="1" applyFont="1" applyBorder="1" applyAlignment="1">
      <alignment horizontal="right" wrapText="1"/>
    </xf>
    <xf numFmtId="0" fontId="15" fillId="0" borderId="42" xfId="0" applyFont="1" applyBorder="1" applyAlignment="1">
      <alignment horizontal="right" wrapText="1"/>
    </xf>
    <xf numFmtId="1" fontId="15" fillId="0" borderId="26" xfId="0" applyNumberFormat="1" applyFont="1" applyBorder="1" applyAlignment="1">
      <alignment horizontal="right" wrapText="1"/>
    </xf>
    <xf numFmtId="0" fontId="15" fillId="0" borderId="41" xfId="0" applyFont="1" applyBorder="1" applyAlignment="1">
      <alignment horizontal="right" wrapText="1"/>
    </xf>
    <xf numFmtId="0" fontId="15" fillId="0" borderId="57" xfId="0" applyFont="1" applyBorder="1" applyAlignment="1">
      <alignment wrapText="1"/>
    </xf>
    <xf numFmtId="1" fontId="15" fillId="0" borderId="48" xfId="0" applyNumberFormat="1" applyFont="1" applyBorder="1" applyAlignment="1">
      <alignment horizontal="right" wrapText="1"/>
    </xf>
    <xf numFmtId="0" fontId="15" fillId="0" borderId="49" xfId="0" applyFont="1" applyBorder="1" applyAlignment="1">
      <alignment horizontal="right" wrapText="1"/>
    </xf>
    <xf numFmtId="0" fontId="16" fillId="0" borderId="44" xfId="0" applyFont="1" applyBorder="1" applyAlignment="1">
      <alignment wrapText="1"/>
    </xf>
    <xf numFmtId="1" fontId="16" fillId="0" borderId="32" xfId="0" applyNumberFormat="1" applyFont="1" applyBorder="1" applyAlignment="1">
      <alignment horizontal="right" wrapText="1"/>
    </xf>
    <xf numFmtId="0" fontId="16" fillId="0" borderId="45" xfId="0" applyFont="1" applyBorder="1" applyAlignment="1">
      <alignment horizontal="right" wrapText="1"/>
    </xf>
    <xf numFmtId="0" fontId="16" fillId="0" borderId="41" xfId="0" applyFont="1" applyBorder="1" applyAlignment="1">
      <alignment horizontal="right" wrapText="1"/>
    </xf>
    <xf numFmtId="1" fontId="9" fillId="0" borderId="47" xfId="0" applyNumberFormat="1" applyFont="1" applyBorder="1" applyAlignment="1">
      <alignment horizontal="right" wrapText="1"/>
    </xf>
    <xf numFmtId="0" fontId="11" fillId="0" borderId="47" xfId="0" applyFont="1" applyBorder="1" applyAlignment="1">
      <alignment horizontal="right" wrapText="1"/>
    </xf>
    <xf numFmtId="9" fontId="9" fillId="0" borderId="0" xfId="0" applyNumberFormat="1" applyFont="1" applyBorder="1" applyAlignment="1">
      <alignment horizontal="right" wrapText="1"/>
    </xf>
    <xf numFmtId="2" fontId="10" fillId="0" borderId="0" xfId="0" applyNumberFormat="1" applyFont="1" applyBorder="1"/>
    <xf numFmtId="168" fontId="10" fillId="0" borderId="0" xfId="0" applyNumberFormat="1" applyFont="1" applyBorder="1"/>
    <xf numFmtId="167" fontId="10" fillId="0" borderId="0" xfId="0" applyNumberFormat="1" applyFont="1" applyBorder="1"/>
    <xf numFmtId="10" fontId="9" fillId="0" borderId="0" xfId="0" applyNumberFormat="1" applyFont="1" applyBorder="1" applyAlignment="1">
      <alignment horizontal="right" wrapText="1"/>
    </xf>
    <xf numFmtId="0" fontId="11" fillId="0" borderId="13" xfId="0" applyFont="1" applyBorder="1" applyAlignment="1">
      <alignment horizontal="right" wrapText="1"/>
    </xf>
    <xf numFmtId="1" fontId="9" fillId="0" borderId="14" xfId="0" applyNumberFormat="1" applyFont="1" applyBorder="1"/>
    <xf numFmtId="1" fontId="9" fillId="0" borderId="14" xfId="0" applyNumberFormat="1" applyFont="1" applyBorder="1" applyAlignment="1">
      <alignment horizontal="right" wrapText="1"/>
    </xf>
    <xf numFmtId="0" fontId="11" fillId="0" borderId="14" xfId="0" applyFont="1" applyBorder="1" applyAlignment="1">
      <alignment horizontal="right" wrapText="1"/>
    </xf>
    <xf numFmtId="1" fontId="9" fillId="0" borderId="15" xfId="0" applyNumberFormat="1" applyFont="1" applyBorder="1" applyAlignment="1">
      <alignment horizontal="right" wrapText="1"/>
    </xf>
    <xf numFmtId="0" fontId="45" fillId="0" borderId="0" xfId="1" applyFont="1" applyFill="1" applyBorder="1" applyAlignment="1" applyProtection="1"/>
    <xf numFmtId="0" fontId="10" fillId="0" borderId="0" xfId="0" applyFont="1" applyAlignment="1">
      <alignment shrinkToFit="1"/>
    </xf>
    <xf numFmtId="0" fontId="9" fillId="0" borderId="17" xfId="0" applyFont="1" applyFill="1" applyBorder="1" applyAlignment="1">
      <alignment horizontal="center" wrapText="1"/>
    </xf>
    <xf numFmtId="1" fontId="9" fillId="0" borderId="17" xfId="0" applyNumberFormat="1" applyFont="1" applyFill="1" applyBorder="1" applyAlignment="1">
      <alignment horizontal="center" wrapText="1"/>
    </xf>
    <xf numFmtId="1" fontId="9" fillId="0" borderId="18" xfId="0" applyNumberFormat="1" applyFont="1" applyFill="1" applyBorder="1" applyAlignment="1">
      <alignment horizontal="center" wrapText="1"/>
    </xf>
    <xf numFmtId="0" fontId="9" fillId="0" borderId="13" xfId="0" applyFont="1" applyBorder="1" applyAlignment="1">
      <alignment horizontal="center" wrapText="1"/>
    </xf>
    <xf numFmtId="0" fontId="9" fillId="0" borderId="14" xfId="0" applyFont="1" applyFill="1" applyBorder="1" applyAlignment="1">
      <alignment horizontal="center" wrapText="1"/>
    </xf>
    <xf numFmtId="1" fontId="9" fillId="0" borderId="14" xfId="0" applyNumberFormat="1" applyFont="1" applyFill="1" applyBorder="1" applyAlignment="1">
      <alignment horizontal="center" wrapText="1"/>
    </xf>
    <xf numFmtId="1" fontId="9" fillId="0" borderId="15" xfId="0" applyNumberFormat="1" applyFont="1" applyFill="1" applyBorder="1" applyAlignment="1">
      <alignment horizontal="center" wrapText="1"/>
    </xf>
    <xf numFmtId="169" fontId="46" fillId="4" borderId="0" xfId="10" applyFont="1" applyFill="1" applyAlignment="1"/>
    <xf numFmtId="0" fontId="11" fillId="0" borderId="11" xfId="0" applyFont="1" applyBorder="1" applyAlignment="1">
      <alignment horizontal="center"/>
    </xf>
    <xf numFmtId="0" fontId="9" fillId="0" borderId="12" xfId="0" applyFont="1" applyBorder="1"/>
    <xf numFmtId="2" fontId="9" fillId="0" borderId="10" xfId="0" applyNumberFormat="1" applyFont="1" applyBorder="1" applyAlignment="1">
      <alignment horizontal="center"/>
    </xf>
    <xf numFmtId="1" fontId="9" fillId="0" borderId="10" xfId="0" applyNumberFormat="1" applyFont="1" applyBorder="1" applyAlignment="1">
      <alignment horizontal="center"/>
    </xf>
    <xf numFmtId="1" fontId="9" fillId="0" borderId="11" xfId="0" applyNumberFormat="1" applyFont="1" applyBorder="1" applyAlignment="1">
      <alignment horizontal="center"/>
    </xf>
    <xf numFmtId="0" fontId="9" fillId="0" borderId="16" xfId="0" applyFont="1" applyBorder="1"/>
    <xf numFmtId="2" fontId="9" fillId="0" borderId="17" xfId="0" applyNumberFormat="1" applyFont="1" applyBorder="1" applyAlignment="1">
      <alignment horizontal="center"/>
    </xf>
    <xf numFmtId="1" fontId="9" fillId="0" borderId="17" xfId="0" applyNumberFormat="1" applyFont="1" applyBorder="1" applyAlignment="1">
      <alignment horizontal="center"/>
    </xf>
    <xf numFmtId="1" fontId="9" fillId="0" borderId="18" xfId="0" applyNumberFormat="1" applyFont="1" applyBorder="1" applyAlignment="1">
      <alignment horizontal="center"/>
    </xf>
    <xf numFmtId="0" fontId="11" fillId="0" borderId="16" xfId="0" applyFont="1" applyBorder="1"/>
    <xf numFmtId="0" fontId="11" fillId="0" borderId="16" xfId="0" applyFont="1" applyBorder="1" applyAlignment="1">
      <alignment horizontal="left"/>
    </xf>
    <xf numFmtId="0" fontId="11" fillId="0" borderId="13" xfId="0" applyFont="1" applyBorder="1" applyAlignment="1">
      <alignment horizontal="left"/>
    </xf>
    <xf numFmtId="2" fontId="9" fillId="0" borderId="14" xfId="0" applyNumberFormat="1" applyFont="1" applyBorder="1" applyAlignment="1">
      <alignment horizontal="center"/>
    </xf>
    <xf numFmtId="1" fontId="9" fillId="0" borderId="14" xfId="0" applyNumberFormat="1" applyFont="1" applyBorder="1" applyAlignment="1">
      <alignment horizontal="center"/>
    </xf>
    <xf numFmtId="1" fontId="9" fillId="0" borderId="15" xfId="0" applyNumberFormat="1" applyFont="1" applyBorder="1" applyAlignment="1">
      <alignment horizontal="center"/>
    </xf>
    <xf numFmtId="0" fontId="16" fillId="0" borderId="0" xfId="6" applyFont="1"/>
    <xf numFmtId="0" fontId="25" fillId="0" borderId="0" xfId="6" applyFont="1" applyAlignment="1">
      <alignment wrapText="1"/>
    </xf>
    <xf numFmtId="0" fontId="28" fillId="0" borderId="0" xfId="1" applyFont="1" applyAlignment="1" applyProtection="1">
      <alignment wrapText="1"/>
    </xf>
    <xf numFmtId="0" fontId="49" fillId="0" borderId="0" xfId="1" applyFont="1" applyAlignment="1" applyProtection="1">
      <alignment wrapText="1"/>
    </xf>
    <xf numFmtId="0" fontId="25" fillId="0" borderId="0" xfId="0" applyFont="1" applyAlignment="1">
      <alignment wrapText="1"/>
    </xf>
    <xf numFmtId="0" fontId="31" fillId="0" borderId="6" xfId="3" applyFont="1" applyFill="1" applyBorder="1" applyAlignment="1">
      <alignment horizontal="justify" vertical="center"/>
    </xf>
    <xf numFmtId="0" fontId="1" fillId="0" borderId="0" xfId="3" applyFont="1" applyBorder="1" applyAlignment="1"/>
    <xf numFmtId="0" fontId="1" fillId="0" borderId="3" xfId="3" applyFont="1" applyBorder="1" applyAlignment="1"/>
    <xf numFmtId="0" fontId="30" fillId="0" borderId="8" xfId="3" applyFont="1" applyBorder="1" applyAlignment="1">
      <alignment horizontal="center" vertical="center"/>
    </xf>
    <xf numFmtId="0" fontId="31" fillId="0" borderId="19" xfId="3" applyFont="1" applyBorder="1" applyAlignment="1">
      <alignment horizontal="justify" vertical="center"/>
    </xf>
    <xf numFmtId="0" fontId="1" fillId="0" borderId="20" xfId="3" applyFont="1" applyBorder="1" applyAlignment="1"/>
    <xf numFmtId="0" fontId="1" fillId="0" borderId="21" xfId="3" applyFont="1" applyBorder="1" applyAlignment="1"/>
    <xf numFmtId="0" fontId="31" fillId="0" borderId="6" xfId="3" applyFont="1" applyBorder="1" applyAlignment="1">
      <alignment horizontal="justify" vertical="center"/>
    </xf>
    <xf numFmtId="0" fontId="36" fillId="0" borderId="25" xfId="0" applyFont="1" applyBorder="1" applyAlignment="1">
      <alignment horizontal="justify" vertical="top" wrapText="1"/>
    </xf>
    <xf numFmtId="0" fontId="1" fillId="0" borderId="0" xfId="0" applyFont="1" applyBorder="1" applyAlignment="1">
      <alignment vertical="top" wrapText="1"/>
    </xf>
    <xf numFmtId="0" fontId="1" fillId="0" borderId="26" xfId="0" applyFont="1" applyBorder="1" applyAlignment="1">
      <alignment vertical="top" wrapText="1"/>
    </xf>
    <xf numFmtId="0" fontId="35" fillId="0" borderId="25" xfId="0" applyFont="1" applyBorder="1" applyAlignment="1">
      <alignment horizontal="justify" vertical="top" wrapText="1"/>
    </xf>
    <xf numFmtId="0" fontId="34" fillId="0" borderId="22" xfId="0" applyFont="1" applyBorder="1" applyAlignment="1">
      <alignment horizontal="justify" vertical="center" wrapText="1"/>
    </xf>
    <xf numFmtId="0" fontId="1" fillId="0" borderId="23" xfId="0" applyFont="1" applyBorder="1" applyAlignment="1">
      <alignment wrapText="1"/>
    </xf>
    <xf numFmtId="0" fontId="1" fillId="0" borderId="24" xfId="0" applyFont="1" applyBorder="1" applyAlignment="1">
      <alignment wrapText="1"/>
    </xf>
    <xf numFmtId="0" fontId="34" fillId="0" borderId="22" xfId="0" applyFont="1" applyFill="1" applyBorder="1" applyAlignment="1">
      <alignment horizontal="justify" vertical="center" wrapText="1"/>
    </xf>
    <xf numFmtId="0" fontId="1" fillId="0" borderId="23" xfId="0" applyFont="1" applyFill="1" applyBorder="1" applyAlignment="1">
      <alignment wrapText="1"/>
    </xf>
    <xf numFmtId="0" fontId="1" fillId="0" borderId="24" xfId="0" applyFont="1" applyFill="1" applyBorder="1" applyAlignment="1">
      <alignment wrapText="1"/>
    </xf>
    <xf numFmtId="0" fontId="36" fillId="0" borderId="0" xfId="0" applyFont="1" applyBorder="1" applyAlignment="1">
      <alignment horizontal="justify" vertical="top" wrapText="1"/>
    </xf>
    <xf numFmtId="0" fontId="36" fillId="0" borderId="26" xfId="0" applyFont="1" applyBorder="1" applyAlignment="1">
      <alignment horizontal="justify" vertical="top" wrapText="1"/>
    </xf>
    <xf numFmtId="0" fontId="36" fillId="0" borderId="27" xfId="0" applyFont="1" applyBorder="1" applyAlignment="1">
      <alignment horizontal="justify" vertical="top" wrapText="1"/>
    </xf>
    <xf numFmtId="0" fontId="1" fillId="0" borderId="28" xfId="0" applyFont="1" applyBorder="1" applyAlignment="1">
      <alignment vertical="top" wrapText="1"/>
    </xf>
    <xf numFmtId="0" fontId="1" fillId="0" borderId="29" xfId="0" applyFont="1" applyBorder="1" applyAlignment="1">
      <alignment vertical="top" wrapText="1"/>
    </xf>
    <xf numFmtId="0" fontId="36" fillId="0" borderId="47" xfId="0" applyFont="1" applyBorder="1" applyAlignment="1">
      <alignment horizontal="justify" vertical="top" wrapText="1"/>
    </xf>
    <xf numFmtId="0" fontId="1" fillId="0" borderId="60" xfId="0" applyFont="1" applyBorder="1" applyAlignment="1">
      <alignment vertical="top" wrapText="1"/>
    </xf>
    <xf numFmtId="0" fontId="1" fillId="0" borderId="48" xfId="0" applyFont="1" applyBorder="1" applyAlignment="1">
      <alignment vertical="top" wrapText="1"/>
    </xf>
    <xf numFmtId="0" fontId="36" fillId="0" borderId="25" xfId="0" applyFont="1" applyBorder="1" applyAlignment="1">
      <alignment horizontal="justify" vertical="center" wrapText="1"/>
    </xf>
    <xf numFmtId="0" fontId="1" fillId="0" borderId="0" xfId="0" applyFont="1" applyBorder="1" applyAlignment="1">
      <alignment wrapText="1"/>
    </xf>
    <xf numFmtId="0" fontId="1" fillId="0" borderId="26" xfId="0" applyFont="1" applyBorder="1" applyAlignment="1">
      <alignment wrapText="1"/>
    </xf>
    <xf numFmtId="0" fontId="36" fillId="0" borderId="0" xfId="0" applyFont="1" applyBorder="1" applyAlignment="1">
      <alignment horizontal="justify" vertical="center" wrapText="1"/>
    </xf>
    <xf numFmtId="0" fontId="36" fillId="0" borderId="26" xfId="0" applyFont="1" applyBorder="1" applyAlignment="1">
      <alignment horizontal="justify" vertical="center" wrapText="1"/>
    </xf>
    <xf numFmtId="0" fontId="16" fillId="2" borderId="33" xfId="9" applyFont="1" applyFill="1" applyBorder="1" applyAlignment="1">
      <alignment horizontal="justify" wrapText="1"/>
    </xf>
    <xf numFmtId="0" fontId="16" fillId="2" borderId="34" xfId="9" applyFont="1" applyFill="1" applyBorder="1" applyAlignment="1">
      <alignment horizontal="justify" wrapText="1"/>
    </xf>
    <xf numFmtId="0" fontId="16" fillId="2" borderId="35" xfId="9" applyFont="1" applyFill="1" applyBorder="1" applyAlignment="1">
      <alignment horizontal="justify" wrapText="1"/>
    </xf>
    <xf numFmtId="0" fontId="9" fillId="0" borderId="0" xfId="9" applyFont="1" applyAlignment="1">
      <alignment wrapText="1"/>
    </xf>
    <xf numFmtId="0" fontId="9" fillId="0" borderId="0" xfId="9" applyFont="1"/>
    <xf numFmtId="0" fontId="17" fillId="0" borderId="0" xfId="9" applyFont="1" applyAlignment="1">
      <alignment wrapText="1"/>
    </xf>
    <xf numFmtId="0" fontId="17" fillId="0" borderId="0" xfId="9" applyFont="1"/>
    <xf numFmtId="0" fontId="1" fillId="0" borderId="0" xfId="9" applyFont="1" applyAlignment="1">
      <alignment wrapText="1"/>
    </xf>
    <xf numFmtId="1" fontId="15" fillId="0" borderId="10" xfId="9" applyNumberFormat="1" applyFont="1" applyBorder="1" applyAlignment="1">
      <alignment horizontal="center" wrapText="1"/>
    </xf>
    <xf numFmtId="1" fontId="15" fillId="0" borderId="14" xfId="9" applyNumberFormat="1" applyFont="1" applyBorder="1" applyAlignment="1">
      <alignment horizontal="center" wrapText="1"/>
    </xf>
    <xf numFmtId="0" fontId="11" fillId="0" borderId="0" xfId="0" applyFont="1" applyBorder="1" applyAlignment="1">
      <alignment wrapText="1"/>
    </xf>
    <xf numFmtId="0" fontId="16" fillId="2" borderId="36" xfId="0" applyFont="1" applyFill="1" applyBorder="1" applyAlignment="1">
      <alignment horizontal="justify" wrapText="1"/>
    </xf>
    <xf numFmtId="0" fontId="16" fillId="2" borderId="37" xfId="0" applyFont="1" applyFill="1" applyBorder="1" applyAlignment="1">
      <alignment horizontal="justify" wrapText="1"/>
    </xf>
    <xf numFmtId="0" fontId="16" fillId="2" borderId="38" xfId="0" applyFont="1" applyFill="1" applyBorder="1" applyAlignment="1">
      <alignment horizontal="justify" wrapText="1"/>
    </xf>
    <xf numFmtId="0" fontId="9" fillId="0" borderId="0" xfId="0" applyFont="1" applyFill="1" applyBorder="1" applyAlignment="1">
      <alignment wrapText="1"/>
    </xf>
    <xf numFmtId="0" fontId="9" fillId="0" borderId="0" xfId="0" applyFont="1" applyBorder="1" applyAlignment="1"/>
    <xf numFmtId="0" fontId="17" fillId="0" borderId="0" xfId="0" applyFont="1" applyFill="1" applyBorder="1" applyAlignment="1">
      <alignment wrapText="1"/>
    </xf>
    <xf numFmtId="0" fontId="17" fillId="0" borderId="0" xfId="0" applyFont="1" applyBorder="1" applyAlignment="1"/>
    <xf numFmtId="0" fontId="11" fillId="0" borderId="0" xfId="0" applyFont="1" applyFill="1" applyBorder="1" applyAlignment="1">
      <alignment vertical="center" wrapText="1"/>
    </xf>
    <xf numFmtId="0" fontId="11" fillId="0" borderId="0" xfId="0" applyFont="1" applyFill="1" applyBorder="1" applyAlignment="1">
      <alignment wrapText="1"/>
    </xf>
    <xf numFmtId="0" fontId="1" fillId="0" borderId="0" xfId="0" applyFont="1" applyAlignment="1">
      <alignment wrapText="1"/>
    </xf>
    <xf numFmtId="0" fontId="11" fillId="0" borderId="22" xfId="0" applyFont="1" applyBorder="1" applyAlignment="1">
      <alignment horizontal="center"/>
    </xf>
    <xf numFmtId="0" fontId="11" fillId="0" borderId="43" xfId="0" applyFont="1" applyBorder="1" applyAlignment="1">
      <alignment horizontal="center"/>
    </xf>
    <xf numFmtId="0" fontId="16" fillId="2" borderId="36" xfId="0" applyFont="1" applyFill="1" applyBorder="1" applyAlignment="1">
      <alignment horizontal="justify" vertical="center" wrapText="1"/>
    </xf>
    <xf numFmtId="0" fontId="16" fillId="2" borderId="37" xfId="0" applyFont="1" applyFill="1" applyBorder="1" applyAlignment="1">
      <alignment horizontal="justify" vertical="center" wrapText="1"/>
    </xf>
    <xf numFmtId="0" fontId="16" fillId="2" borderId="38" xfId="0" applyFont="1" applyFill="1" applyBorder="1" applyAlignment="1">
      <alignment horizontal="justify" vertical="center" wrapText="1"/>
    </xf>
    <xf numFmtId="0" fontId="16" fillId="0" borderId="12" xfId="0" applyFont="1" applyFill="1" applyBorder="1" applyAlignment="1">
      <alignment horizontal="center" wrapText="1"/>
    </xf>
    <xf numFmtId="0" fontId="16"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1" fillId="0" borderId="24" xfId="0" applyFont="1" applyBorder="1" applyAlignment="1">
      <alignment horizontal="center"/>
    </xf>
    <xf numFmtId="0" fontId="11" fillId="0" borderId="10" xfId="0" applyFont="1" applyBorder="1" applyAlignment="1">
      <alignment horizontal="center" wrapText="1"/>
    </xf>
    <xf numFmtId="0" fontId="11" fillId="0" borderId="10" xfId="0" applyFont="1" applyBorder="1" applyAlignment="1">
      <alignment horizontal="center"/>
    </xf>
    <xf numFmtId="0" fontId="11" fillId="0" borderId="22" xfId="0" applyFont="1" applyBorder="1" applyAlignment="1">
      <alignment horizontal="center" wrapText="1"/>
    </xf>
    <xf numFmtId="0" fontId="11" fillId="0" borderId="24" xfId="0" applyFont="1" applyBorder="1" applyAlignment="1">
      <alignment horizontal="center" wrapText="1"/>
    </xf>
    <xf numFmtId="0" fontId="16" fillId="2" borderId="36" xfId="0" applyFont="1" applyFill="1" applyBorder="1" applyAlignment="1">
      <alignment horizontal="justify" vertical="top" wrapText="1"/>
    </xf>
    <xf numFmtId="0" fontId="16" fillId="2" borderId="37" xfId="0" applyFont="1" applyFill="1" applyBorder="1" applyAlignment="1">
      <alignment horizontal="justify" vertical="top" wrapText="1"/>
    </xf>
    <xf numFmtId="0" fontId="16" fillId="2" borderId="38" xfId="0" applyFont="1" applyFill="1" applyBorder="1" applyAlignment="1">
      <alignment horizontal="justify" vertical="top" wrapText="1"/>
    </xf>
    <xf numFmtId="0" fontId="16" fillId="0" borderId="50" xfId="0" applyFont="1" applyBorder="1" applyAlignment="1">
      <alignment horizontal="center" wrapText="1"/>
    </xf>
    <xf numFmtId="0" fontId="16" fillId="0" borderId="51" xfId="0" applyFont="1" applyBorder="1" applyAlignment="1">
      <alignment horizontal="center" wrapText="1"/>
    </xf>
    <xf numFmtId="0" fontId="16" fillId="0" borderId="17" xfId="0" applyFont="1" applyBorder="1" applyAlignment="1">
      <alignment horizontal="center" wrapText="1"/>
    </xf>
    <xf numFmtId="0" fontId="16" fillId="0" borderId="46" xfId="0" applyFont="1" applyBorder="1" applyAlignment="1">
      <alignment horizontal="center" wrapText="1"/>
    </xf>
    <xf numFmtId="0" fontId="1" fillId="0" borderId="0" xfId="0" applyFont="1" applyAlignment="1"/>
    <xf numFmtId="0" fontId="9" fillId="0" borderId="9" xfId="0" applyFont="1" applyBorder="1" applyAlignment="1">
      <alignment wrapText="1"/>
    </xf>
    <xf numFmtId="0" fontId="16" fillId="2" borderId="33" xfId="0" applyFont="1" applyFill="1" applyBorder="1" applyAlignment="1">
      <alignment horizontal="justify" vertical="top" wrapText="1"/>
    </xf>
    <xf numFmtId="0" fontId="16" fillId="2" borderId="34" xfId="0" applyFont="1" applyFill="1" applyBorder="1" applyAlignment="1">
      <alignment horizontal="justify" vertical="top" wrapText="1"/>
    </xf>
    <xf numFmtId="0" fontId="16" fillId="2" borderId="35" xfId="0" applyFont="1" applyFill="1" applyBorder="1" applyAlignment="1">
      <alignment horizontal="justify" vertical="top" wrapText="1"/>
    </xf>
    <xf numFmtId="0" fontId="16" fillId="0" borderId="10" xfId="0" applyFont="1" applyFill="1" applyBorder="1" applyAlignment="1">
      <alignment horizontal="center" vertical="top" wrapText="1"/>
    </xf>
    <xf numFmtId="0" fontId="16" fillId="0" borderId="11" xfId="0" applyFont="1" applyFill="1" applyBorder="1" applyAlignment="1">
      <alignment horizontal="center" vertical="top" wrapText="1"/>
    </xf>
    <xf numFmtId="0" fontId="16" fillId="0" borderId="12" xfId="0" applyFont="1" applyBorder="1" applyAlignment="1">
      <alignment horizontal="center" wrapText="1"/>
    </xf>
    <xf numFmtId="0" fontId="9" fillId="0" borderId="0" xfId="0" applyFont="1" applyFill="1" applyBorder="1" applyAlignment="1"/>
    <xf numFmtId="0" fontId="10" fillId="0" borderId="0" xfId="0" applyFont="1" applyBorder="1" applyAlignment="1"/>
    <xf numFmtId="0" fontId="15" fillId="0" borderId="16"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57" xfId="0" applyFont="1" applyBorder="1" applyAlignment="1">
      <alignment horizontal="center" vertical="center" wrapText="1"/>
    </xf>
    <xf numFmtId="0" fontId="10" fillId="0" borderId="9" xfId="0" applyFont="1" applyBorder="1" applyAlignment="1"/>
    <xf numFmtId="0" fontId="1" fillId="0" borderId="9" xfId="0" applyFont="1" applyBorder="1" applyAlignment="1"/>
    <xf numFmtId="0" fontId="9" fillId="0" borderId="9" xfId="0" applyFont="1" applyBorder="1" applyAlignment="1"/>
    <xf numFmtId="0" fontId="16" fillId="2" borderId="36" xfId="0" applyFont="1" applyFill="1" applyBorder="1" applyAlignment="1">
      <alignment horizontal="justify" vertical="center"/>
    </xf>
    <xf numFmtId="0" fontId="16" fillId="2" borderId="37" xfId="0" applyFont="1" applyFill="1" applyBorder="1" applyAlignment="1">
      <alignment horizontal="justify" vertical="center"/>
    </xf>
    <xf numFmtId="0" fontId="16" fillId="2" borderId="38" xfId="0" applyFont="1" applyFill="1" applyBorder="1" applyAlignment="1">
      <alignment horizontal="justify" vertical="center"/>
    </xf>
    <xf numFmtId="0" fontId="42" fillId="0" borderId="10" xfId="0" applyFont="1" applyBorder="1" applyAlignment="1">
      <alignment horizontal="center"/>
    </xf>
    <xf numFmtId="0" fontId="18" fillId="0" borderId="10" xfId="0" applyFont="1" applyBorder="1" applyAlignment="1"/>
    <xf numFmtId="0" fontId="42" fillId="0" borderId="17" xfId="0" applyFont="1" applyBorder="1" applyAlignment="1">
      <alignment horizontal="right" wrapText="1"/>
    </xf>
    <xf numFmtId="0" fontId="42" fillId="0" borderId="46" xfId="0" applyFont="1" applyBorder="1" applyAlignment="1">
      <alignment horizontal="right" wrapText="1"/>
    </xf>
    <xf numFmtId="0" fontId="42" fillId="0" borderId="10" xfId="0" applyFont="1" applyBorder="1" applyAlignment="1">
      <alignment horizontal="center" wrapText="1"/>
    </xf>
    <xf numFmtId="0" fontId="42" fillId="0" borderId="27" xfId="0" applyFont="1" applyBorder="1" applyAlignment="1">
      <alignment horizontal="center" wrapText="1"/>
    </xf>
    <xf numFmtId="0" fontId="42" fillId="0" borderId="42" xfId="0" applyFont="1" applyBorder="1" applyAlignment="1">
      <alignment horizontal="center" wrapText="1"/>
    </xf>
    <xf numFmtId="0" fontId="42" fillId="0" borderId="47" xfId="0" applyFont="1" applyBorder="1" applyAlignment="1">
      <alignment horizontal="center" wrapText="1"/>
    </xf>
    <xf numFmtId="0" fontId="42" fillId="0" borderId="49" xfId="0" applyFont="1" applyBorder="1" applyAlignment="1">
      <alignment horizontal="center" wrapText="1"/>
    </xf>
    <xf numFmtId="0" fontId="16" fillId="2" borderId="33" xfId="0" applyFont="1" applyFill="1" applyBorder="1" applyAlignment="1">
      <alignment horizontal="justify" wrapText="1"/>
    </xf>
    <xf numFmtId="0" fontId="16" fillId="2" borderId="34" xfId="0" applyFont="1" applyFill="1" applyBorder="1" applyAlignment="1">
      <alignment horizontal="justify" wrapText="1"/>
    </xf>
    <xf numFmtId="0" fontId="16" fillId="2" borderId="35" xfId="0" applyFont="1" applyFill="1" applyBorder="1" applyAlignment="1">
      <alignment horizontal="justify" wrapText="1"/>
    </xf>
    <xf numFmtId="0" fontId="42" fillId="0" borderId="12" xfId="0" applyFont="1" applyBorder="1" applyAlignment="1">
      <alignment horizontal="center" wrapText="1"/>
    </xf>
    <xf numFmtId="0" fontId="42" fillId="0" borderId="11" xfId="0" applyFont="1" applyBorder="1" applyAlignment="1">
      <alignment horizontal="center" wrapText="1"/>
    </xf>
    <xf numFmtId="0" fontId="42" fillId="0" borderId="10" xfId="0" applyFont="1" applyBorder="1" applyAlignment="1">
      <alignment horizontal="right" wrapText="1"/>
    </xf>
    <xf numFmtId="0" fontId="42" fillId="0" borderId="29" xfId="0" applyFont="1" applyBorder="1" applyAlignment="1">
      <alignment horizontal="center" wrapText="1"/>
    </xf>
    <xf numFmtId="0" fontId="42" fillId="0" borderId="48" xfId="0" applyFont="1" applyBorder="1" applyAlignment="1">
      <alignment horizontal="center" wrapText="1"/>
    </xf>
    <xf numFmtId="20" fontId="18" fillId="0" borderId="12" xfId="0" applyNumberFormat="1" applyFont="1" applyBorder="1" applyAlignment="1">
      <alignment horizontal="center" wrapText="1"/>
    </xf>
    <xf numFmtId="20" fontId="18" fillId="0" borderId="10" xfId="0" applyNumberFormat="1" applyFont="1" applyBorder="1" applyAlignment="1">
      <alignment horizontal="center" wrapText="1"/>
    </xf>
    <xf numFmtId="0" fontId="42" fillId="0" borderId="13" xfId="0" applyFont="1" applyBorder="1" applyAlignment="1">
      <alignment horizontal="center" wrapText="1"/>
    </xf>
    <xf numFmtId="0" fontId="42" fillId="0" borderId="14" xfId="0" applyFont="1" applyBorder="1" applyAlignment="1">
      <alignment horizontal="center" wrapText="1"/>
    </xf>
    <xf numFmtId="0" fontId="16" fillId="0" borderId="16" xfId="0" applyFont="1" applyBorder="1" applyAlignment="1">
      <alignment horizontal="center" wrapText="1"/>
    </xf>
    <xf numFmtId="0" fontId="16" fillId="0" borderId="57" xfId="0" applyFont="1" applyBorder="1" applyAlignment="1">
      <alignment horizontal="center" wrapText="1"/>
    </xf>
    <xf numFmtId="0" fontId="18" fillId="0" borderId="0" xfId="0" applyFont="1" applyAlignment="1">
      <alignment wrapText="1"/>
    </xf>
    <xf numFmtId="0" fontId="10" fillId="0" borderId="0" xfId="0" applyFont="1" applyAlignment="1">
      <alignment wrapText="1"/>
    </xf>
    <xf numFmtId="0" fontId="16" fillId="0" borderId="16" xfId="0" applyFont="1" applyBorder="1" applyAlignment="1">
      <alignment horizontal="left" wrapText="1"/>
    </xf>
    <xf numFmtId="0" fontId="16" fillId="0" borderId="57" xfId="0" applyFont="1" applyBorder="1" applyAlignment="1">
      <alignment horizontal="left" wrapText="1"/>
    </xf>
    <xf numFmtId="0" fontId="42" fillId="0" borderId="9" xfId="0" applyFont="1" applyBorder="1" applyAlignment="1">
      <alignment horizontal="left" vertical="top" wrapText="1"/>
    </xf>
    <xf numFmtId="0" fontId="1" fillId="0" borderId="9" xfId="0" applyFont="1" applyBorder="1" applyAlignment="1">
      <alignment wrapText="1"/>
    </xf>
    <xf numFmtId="0" fontId="18" fillId="0" borderId="0" xfId="0" applyFont="1" applyBorder="1" applyAlignment="1">
      <alignment vertical="center" wrapText="1"/>
    </xf>
    <xf numFmtId="0" fontId="10" fillId="0" borderId="0" xfId="0" applyFont="1" applyBorder="1" applyAlignment="1">
      <alignment vertical="center" wrapText="1"/>
    </xf>
    <xf numFmtId="0" fontId="34" fillId="2" borderId="36" xfId="0" applyFont="1" applyFill="1" applyBorder="1" applyAlignment="1">
      <alignment horizontal="justify" vertical="center" wrapText="1"/>
    </xf>
    <xf numFmtId="0" fontId="34" fillId="2" borderId="37" xfId="0" applyFont="1" applyFill="1" applyBorder="1" applyAlignment="1">
      <alignment horizontal="justify" vertical="center" wrapText="1"/>
    </xf>
    <xf numFmtId="0" fontId="34" fillId="2" borderId="38" xfId="0" applyFont="1" applyFill="1" applyBorder="1" applyAlignment="1">
      <alignment horizontal="justify" vertical="center" wrapText="1"/>
    </xf>
    <xf numFmtId="0" fontId="35" fillId="0" borderId="16"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57" xfId="0" applyFont="1" applyBorder="1" applyAlignment="1">
      <alignment horizontal="center" vertical="center" wrapText="1"/>
    </xf>
    <xf numFmtId="0" fontId="10" fillId="0" borderId="9" xfId="0" applyFont="1" applyBorder="1" applyAlignment="1">
      <alignment horizontal="left" wrapText="1"/>
    </xf>
    <xf numFmtId="0" fontId="11" fillId="0" borderId="27" xfId="0" applyFont="1" applyBorder="1" applyAlignment="1">
      <alignment horizontal="center" wrapText="1"/>
    </xf>
    <xf numFmtId="0" fontId="11" fillId="0" borderId="29" xfId="0" applyFont="1" applyBorder="1" applyAlignment="1">
      <alignment horizontal="center" wrapText="1"/>
    </xf>
    <xf numFmtId="0" fontId="11" fillId="0" borderId="47" xfId="0" applyFont="1" applyBorder="1" applyAlignment="1">
      <alignment horizontal="center" wrapText="1"/>
    </xf>
    <xf numFmtId="0" fontId="11" fillId="0" borderId="48" xfId="0" applyFont="1" applyBorder="1" applyAlignment="1">
      <alignment horizontal="center" wrapText="1"/>
    </xf>
    <xf numFmtId="0" fontId="11" fillId="0" borderId="42" xfId="0" applyFont="1" applyBorder="1" applyAlignment="1">
      <alignment horizontal="center" wrapText="1"/>
    </xf>
    <xf numFmtId="0" fontId="11" fillId="0" borderId="49" xfId="0" applyFont="1" applyBorder="1" applyAlignment="1">
      <alignment horizontal="center" wrapText="1"/>
    </xf>
    <xf numFmtId="0" fontId="11" fillId="0" borderId="12" xfId="0" applyFont="1" applyBorder="1" applyAlignment="1">
      <alignment horizontal="center" wrapText="1"/>
    </xf>
    <xf numFmtId="0" fontId="11" fillId="0" borderId="11" xfId="0" applyFont="1" applyBorder="1" applyAlignment="1">
      <alignment horizontal="center" wrapText="1"/>
    </xf>
    <xf numFmtId="0" fontId="11" fillId="0" borderId="17" xfId="0" applyFont="1" applyBorder="1" applyAlignment="1">
      <alignment horizontal="center" wrapText="1"/>
    </xf>
    <xf numFmtId="0" fontId="11" fillId="0" borderId="46" xfId="0" applyFont="1" applyBorder="1" applyAlignment="1">
      <alignment horizontal="center" wrapText="1"/>
    </xf>
    <xf numFmtId="0" fontId="10" fillId="0" borderId="42" xfId="0" applyFont="1" applyBorder="1" applyAlignment="1">
      <alignment horizontal="center" wrapText="1"/>
    </xf>
    <xf numFmtId="0" fontId="10" fillId="0" borderId="47" xfId="0" applyFont="1" applyBorder="1" applyAlignment="1">
      <alignment horizontal="center" wrapText="1"/>
    </xf>
    <xf numFmtId="0" fontId="10" fillId="0" borderId="49" xfId="0" applyFont="1" applyBorder="1" applyAlignment="1">
      <alignment horizontal="center" wrapText="1"/>
    </xf>
    <xf numFmtId="0" fontId="11" fillId="0" borderId="16" xfId="0" applyFont="1" applyBorder="1" applyAlignment="1">
      <alignment horizontal="center" wrapText="1"/>
    </xf>
    <xf numFmtId="0" fontId="11" fillId="0" borderId="40" xfId="0" applyFont="1" applyBorder="1" applyAlignment="1">
      <alignment horizontal="center" wrapText="1"/>
    </xf>
    <xf numFmtId="0" fontId="11" fillId="0" borderId="57" xfId="0" applyFont="1" applyBorder="1" applyAlignment="1">
      <alignment horizontal="center" wrapText="1"/>
    </xf>
    <xf numFmtId="0" fontId="11" fillId="0" borderId="23" xfId="0" applyFont="1" applyBorder="1" applyAlignment="1">
      <alignment horizontal="center" wrapText="1"/>
    </xf>
    <xf numFmtId="0" fontId="11" fillId="0" borderId="43" xfId="0" applyFont="1" applyBorder="1" applyAlignment="1">
      <alignment horizontal="center" wrapText="1"/>
    </xf>
    <xf numFmtId="0" fontId="11" fillId="0" borderId="17" xfId="0" applyFont="1" applyBorder="1" applyAlignment="1">
      <alignment horizontal="right" wrapText="1"/>
    </xf>
    <xf numFmtId="0" fontId="11" fillId="0" borderId="46" xfId="0" applyFont="1" applyBorder="1" applyAlignment="1">
      <alignment horizontal="right" wrapText="1"/>
    </xf>
    <xf numFmtId="0" fontId="9" fillId="0" borderId="0" xfId="0" applyFont="1" applyAlignment="1">
      <alignment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20" fillId="0" borderId="0" xfId="0" applyFont="1" applyAlignment="1">
      <alignment vertical="top" wrapText="1"/>
    </xf>
    <xf numFmtId="0" fontId="20" fillId="0" borderId="0" xfId="0" applyFont="1" applyAlignment="1">
      <alignment wrapText="1"/>
    </xf>
    <xf numFmtId="0" fontId="16" fillId="0" borderId="22" xfId="0" applyFont="1" applyBorder="1" applyAlignment="1">
      <alignment horizontal="center" wrapText="1"/>
    </xf>
    <xf numFmtId="0" fontId="16" fillId="0" borderId="24" xfId="0" applyFont="1" applyBorder="1" applyAlignment="1">
      <alignment horizontal="center" wrapText="1"/>
    </xf>
    <xf numFmtId="0" fontId="15" fillId="0" borderId="16" xfId="0" applyFont="1" applyBorder="1" applyAlignment="1">
      <alignment horizontal="center" wrapText="1"/>
    </xf>
    <xf numFmtId="0" fontId="15" fillId="0" borderId="57" xfId="0" applyFont="1" applyBorder="1" applyAlignment="1">
      <alignment horizontal="center" wrapText="1"/>
    </xf>
    <xf numFmtId="0" fontId="16" fillId="0" borderId="23" xfId="0" applyFont="1" applyBorder="1" applyAlignment="1">
      <alignment horizontal="center" wrapText="1"/>
    </xf>
    <xf numFmtId="0" fontId="16" fillId="0" borderId="43" xfId="0" applyFont="1" applyBorder="1" applyAlignment="1">
      <alignment horizontal="center" wrapText="1"/>
    </xf>
    <xf numFmtId="0" fontId="42" fillId="2" borderId="33" xfId="0" applyFont="1" applyFill="1" applyBorder="1" applyAlignment="1">
      <alignment horizontal="justify" vertical="top" wrapText="1"/>
    </xf>
    <xf numFmtId="0" fontId="42" fillId="2" borderId="34" xfId="0" applyFont="1" applyFill="1" applyBorder="1" applyAlignment="1">
      <alignment horizontal="justify" vertical="top" wrapText="1"/>
    </xf>
    <xf numFmtId="0" fontId="42" fillId="2" borderId="35" xfId="0" applyFont="1" applyFill="1" applyBorder="1" applyAlignment="1">
      <alignment horizontal="justify" vertical="top"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11" fillId="2" borderId="62" xfId="0" applyFont="1" applyFill="1" applyBorder="1" applyAlignment="1">
      <alignment horizontal="justify" wrapText="1"/>
    </xf>
    <xf numFmtId="0" fontId="11" fillId="2" borderId="63" xfId="0" applyFont="1" applyFill="1" applyBorder="1" applyAlignment="1">
      <alignment horizontal="justify" wrapText="1"/>
    </xf>
    <xf numFmtId="0" fontId="11" fillId="2" borderId="64" xfId="0" applyFont="1" applyFill="1" applyBorder="1" applyAlignment="1">
      <alignment horizontal="justify" wrapText="1"/>
    </xf>
    <xf numFmtId="0" fontId="11" fillId="0" borderId="12" xfId="0" applyFont="1" applyBorder="1" applyAlignment="1">
      <alignment wrapText="1"/>
    </xf>
    <xf numFmtId="0" fontId="11" fillId="0" borderId="10" xfId="0" applyFont="1" applyBorder="1" applyAlignment="1">
      <alignment wrapText="1"/>
    </xf>
    <xf numFmtId="0" fontId="42" fillId="0" borderId="16" xfId="0" applyFont="1" applyBorder="1" applyAlignment="1">
      <alignment wrapText="1"/>
    </xf>
    <xf numFmtId="0" fontId="42" fillId="0" borderId="57" xfId="0" applyFont="1" applyBorder="1" applyAlignment="1">
      <alignment wrapText="1"/>
    </xf>
    <xf numFmtId="0" fontId="42" fillId="0" borderId="22" xfId="0" applyFont="1" applyBorder="1" applyAlignment="1">
      <alignment horizontal="center" wrapText="1"/>
    </xf>
    <xf numFmtId="0" fontId="42" fillId="0" borderId="23" xfId="0" applyFont="1" applyBorder="1" applyAlignment="1">
      <alignment horizontal="center" wrapText="1"/>
    </xf>
    <xf numFmtId="0" fontId="42" fillId="0" borderId="24" xfId="0" applyFont="1" applyBorder="1" applyAlignment="1">
      <alignment horizontal="center" wrapText="1"/>
    </xf>
    <xf numFmtId="0" fontId="42" fillId="0" borderId="18" xfId="0" applyFont="1" applyBorder="1" applyAlignment="1">
      <alignment horizontal="right" wrapText="1"/>
    </xf>
    <xf numFmtId="0" fontId="42" fillId="0" borderId="58" xfId="0" applyFont="1" applyBorder="1" applyAlignment="1">
      <alignment horizontal="right" wrapText="1"/>
    </xf>
    <xf numFmtId="0" fontId="42" fillId="0" borderId="52" xfId="0" applyFont="1" applyFill="1" applyBorder="1" applyAlignment="1">
      <alignment horizontal="right" wrapText="1"/>
    </xf>
    <xf numFmtId="0" fontId="16" fillId="2" borderId="36" xfId="0" applyFont="1" applyFill="1" applyBorder="1" applyAlignment="1">
      <alignment horizontal="left" vertical="center" wrapText="1"/>
    </xf>
    <xf numFmtId="0" fontId="16" fillId="2" borderId="37" xfId="0" applyFont="1" applyFill="1" applyBorder="1" applyAlignment="1">
      <alignment horizontal="left" vertical="center" wrapText="1"/>
    </xf>
    <xf numFmtId="0" fontId="16" fillId="2" borderId="38" xfId="0" applyFont="1" applyFill="1" applyBorder="1" applyAlignment="1">
      <alignment horizontal="left" vertical="center" wrapText="1"/>
    </xf>
    <xf numFmtId="0" fontId="10" fillId="0" borderId="9" xfId="0" applyFont="1" applyBorder="1" applyAlignment="1">
      <alignment horizontal="left" vertical="top" wrapText="1"/>
    </xf>
    <xf numFmtId="0" fontId="16" fillId="0" borderId="16" xfId="0" applyFont="1" applyBorder="1" applyAlignment="1">
      <alignment wrapText="1"/>
    </xf>
    <xf numFmtId="0" fontId="16" fillId="0" borderId="57" xfId="0" applyFont="1" applyBorder="1" applyAlignment="1">
      <alignment wrapText="1"/>
    </xf>
    <xf numFmtId="0" fontId="16" fillId="0" borderId="17" xfId="0" applyFont="1" applyBorder="1" applyAlignment="1">
      <alignment horizontal="right" wrapText="1"/>
    </xf>
    <xf numFmtId="0" fontId="16" fillId="0" borderId="46" xfId="0" applyFont="1" applyBorder="1" applyAlignment="1">
      <alignment horizontal="right" wrapText="1"/>
    </xf>
    <xf numFmtId="0" fontId="16" fillId="0" borderId="18" xfId="0" applyFont="1" applyBorder="1" applyAlignment="1">
      <alignment horizontal="right" wrapText="1"/>
    </xf>
    <xf numFmtId="0" fontId="16" fillId="0" borderId="58" xfId="0" applyFont="1" applyBorder="1" applyAlignment="1">
      <alignment horizontal="right" wrapText="1"/>
    </xf>
    <xf numFmtId="0" fontId="11" fillId="0" borderId="60" xfId="0" applyFont="1" applyBorder="1" applyAlignment="1">
      <alignment horizontal="center" wrapText="1"/>
    </xf>
    <xf numFmtId="0" fontId="9" fillId="0" borderId="0" xfId="0" applyFont="1" applyBorder="1" applyAlignment="1">
      <alignment horizontal="left" vertical="top" wrapText="1"/>
    </xf>
    <xf numFmtId="0" fontId="2" fillId="0" borderId="0" xfId="0" applyFont="1" applyBorder="1" applyAlignment="1">
      <alignment horizontal="left" vertical="top" wrapText="1"/>
    </xf>
    <xf numFmtId="0" fontId="46" fillId="0" borderId="0" xfId="0" applyFont="1" applyAlignment="1">
      <alignment horizontal="left" vertical="top" wrapText="1"/>
    </xf>
    <xf numFmtId="0" fontId="2" fillId="0" borderId="0" xfId="0" applyFont="1" applyAlignment="1">
      <alignment horizontal="left" vertical="top" wrapText="1"/>
    </xf>
    <xf numFmtId="0" fontId="11" fillId="2" borderId="36" xfId="0" applyFont="1" applyFill="1" applyBorder="1" applyAlignment="1">
      <alignment horizontal="justify" wrapText="1"/>
    </xf>
    <xf numFmtId="0" fontId="11" fillId="2" borderId="37" xfId="0" applyFont="1" applyFill="1" applyBorder="1" applyAlignment="1">
      <alignment horizontal="justify" wrapText="1"/>
    </xf>
    <xf numFmtId="0" fontId="11" fillId="2" borderId="38" xfId="0" applyFont="1" applyFill="1" applyBorder="1" applyAlignment="1">
      <alignment horizontal="justify" wrapText="1"/>
    </xf>
    <xf numFmtId="0" fontId="9"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vertical="top" wrapText="1"/>
    </xf>
    <xf numFmtId="0" fontId="18" fillId="0" borderId="0" xfId="0" applyFont="1" applyAlignment="1">
      <alignment vertical="top" wrapText="1"/>
    </xf>
    <xf numFmtId="0" fontId="1" fillId="0" borderId="0" xfId="0" applyFont="1" applyAlignment="1">
      <alignment vertical="top" wrapText="1"/>
    </xf>
    <xf numFmtId="0" fontId="11" fillId="0" borderId="10" xfId="0" applyNumberFormat="1" applyFont="1" applyBorder="1" applyAlignment="1">
      <alignment horizontal="center"/>
    </xf>
    <xf numFmtId="0" fontId="47" fillId="0" borderId="10" xfId="0" applyNumberFormat="1" applyFont="1" applyBorder="1" applyAlignment="1">
      <alignment horizontal="center"/>
    </xf>
    <xf numFmtId="0" fontId="11" fillId="0" borderId="12" xfId="0" applyFont="1" applyBorder="1" applyAlignment="1"/>
    <xf numFmtId="0" fontId="47" fillId="0" borderId="12" xfId="0" applyFont="1" applyBorder="1" applyAlignment="1"/>
    <xf numFmtId="0" fontId="47" fillId="0" borderId="11" xfId="0" applyNumberFormat="1" applyFont="1" applyBorder="1" applyAlignment="1">
      <alignment horizontal="center"/>
    </xf>
    <xf numFmtId="0" fontId="11" fillId="2" borderId="36" xfId="0" applyFont="1" applyFill="1" applyBorder="1" applyAlignment="1">
      <alignment horizontal="justify" vertical="center" wrapText="1"/>
    </xf>
    <xf numFmtId="0" fontId="11" fillId="2" borderId="37" xfId="0" applyFont="1" applyFill="1" applyBorder="1" applyAlignment="1">
      <alignment horizontal="justify" vertical="center" wrapText="1"/>
    </xf>
    <xf numFmtId="0" fontId="1" fillId="0" borderId="37" xfId="0" applyFont="1" applyBorder="1" applyAlignment="1">
      <alignment horizontal="justify" vertical="center" wrapText="1"/>
    </xf>
    <xf numFmtId="0" fontId="1" fillId="0" borderId="37" xfId="0" applyFont="1" applyBorder="1" applyAlignment="1">
      <alignment vertical="center" wrapText="1"/>
    </xf>
    <xf numFmtId="0" fontId="1" fillId="0" borderId="38" xfId="0" applyFont="1" applyBorder="1" applyAlignment="1">
      <alignment vertical="center" wrapText="1"/>
    </xf>
    <xf numFmtId="0" fontId="9" fillId="0" borderId="12" xfId="0" applyFont="1" applyBorder="1" applyAlignment="1"/>
    <xf numFmtId="0" fontId="1" fillId="0" borderId="12" xfId="0" applyFont="1" applyBorder="1" applyAlignment="1"/>
    <xf numFmtId="0" fontId="47" fillId="0" borderId="10" xfId="0" applyFont="1" applyBorder="1" applyAlignment="1">
      <alignment horizontal="center"/>
    </xf>
    <xf numFmtId="0" fontId="47" fillId="0" borderId="11" xfId="0" applyFont="1" applyBorder="1" applyAlignment="1">
      <alignment horizontal="center"/>
    </xf>
    <xf numFmtId="0" fontId="11" fillId="2" borderId="33" xfId="0" applyFont="1" applyFill="1" applyBorder="1" applyAlignment="1">
      <alignment horizontal="justify" wrapText="1"/>
    </xf>
    <xf numFmtId="0" fontId="11" fillId="2" borderId="34" xfId="0" applyFont="1" applyFill="1" applyBorder="1" applyAlignment="1">
      <alignment horizontal="justify" wrapText="1"/>
    </xf>
    <xf numFmtId="0" fontId="1" fillId="0" borderId="34" xfId="0" applyFont="1" applyBorder="1" applyAlignment="1">
      <alignment horizontal="justify" wrapText="1"/>
    </xf>
    <xf numFmtId="0" fontId="1" fillId="0" borderId="34" xfId="0" applyFont="1" applyBorder="1" applyAlignment="1">
      <alignment wrapText="1"/>
    </xf>
    <xf numFmtId="0" fontId="1" fillId="0" borderId="35" xfId="0" applyFont="1" applyBorder="1" applyAlignment="1">
      <alignment wrapText="1"/>
    </xf>
  </cellXfs>
  <cellStyles count="11">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 4" xfId="8" xr:uid="{00000000-0005-0000-0000-000005000000}"/>
    <cellStyle name="Normal 6" xfId="9" xr:uid="{00000000-0005-0000-0000-000006000000}"/>
    <cellStyle name="Normal_allroadscomp2005" xfId="5" xr:uid="{00000000-0005-0000-0000-000007000000}"/>
    <cellStyle name="Normal_GMTU Report 1476 Local Transport Plan Section Tables 2008" xfId="6" xr:uid="{00000000-0005-0000-0000-000008000000}"/>
    <cellStyle name="Normal_Sheet1" xfId="7" xr:uid="{00000000-0005-0000-0000-000009000000}"/>
    <cellStyle name="Normal_TRA2501" xfId="10" xr:uid="{00000000-0005-0000-0000-00000A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en-GB"/>
              <a:t>Figure 2.1 Average Hourly Traffic Flows on Motorways in 2018 &amp; 2019 - All Motors</a:t>
            </a:r>
          </a:p>
        </c:rich>
      </c:tx>
      <c:layout>
        <c:manualLayout>
          <c:xMode val="edge"/>
          <c:yMode val="edge"/>
          <c:x val="0.12861576789254633"/>
          <c:y val="2.4843364532915656E-2"/>
        </c:manualLayout>
      </c:layout>
      <c:overlay val="0"/>
      <c:spPr>
        <a:noFill/>
        <a:ln w="25400">
          <a:noFill/>
        </a:ln>
      </c:spPr>
    </c:title>
    <c:autoTitleDeleted val="0"/>
    <c:plotArea>
      <c:layout>
        <c:manualLayout>
          <c:layoutTarget val="inner"/>
          <c:xMode val="edge"/>
          <c:yMode val="edge"/>
          <c:x val="9.1935483870967741E-2"/>
          <c:y val="0.13075060532687652"/>
          <c:w val="0.87419354838709673"/>
          <c:h val="0.63212598425196853"/>
        </c:manualLayout>
      </c:layout>
      <c:barChart>
        <c:barDir val="col"/>
        <c:grouping val="clustered"/>
        <c:varyColors val="0"/>
        <c:ser>
          <c:idx val="0"/>
          <c:order val="0"/>
          <c:tx>
            <c:strRef>
              <c:f>'Tab 2.2 hrly traf flows 18-19 '!$B$2:$F$2</c:f>
              <c:strCache>
                <c:ptCount val="1"/>
                <c:pt idx="0">
                  <c:v>2018</c:v>
                </c:pt>
              </c:strCache>
            </c:strRef>
          </c:tx>
          <c:spPr>
            <a:solidFill>
              <a:srgbClr val="00B0F0"/>
            </a:solidFill>
            <a:ln w="12700">
              <a:solidFill>
                <a:srgbClr val="000000"/>
              </a:solidFill>
              <a:prstDash val="solid"/>
            </a:ln>
          </c:spPr>
          <c:invertIfNegative val="0"/>
          <c:cat>
            <c:numRef>
              <c:f>'Tab 2.2 hrly traf flows 18-19 '!$A$5:$A$16</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 2.2 hrly traf flows 18-19 '!$F$5:$F$16</c:f>
              <c:numCache>
                <c:formatCode>General</c:formatCode>
                <c:ptCount val="12"/>
                <c:pt idx="0">
                  <c:v>13442</c:v>
                </c:pt>
                <c:pt idx="1">
                  <c:v>12576</c:v>
                </c:pt>
                <c:pt idx="2">
                  <c:v>10778</c:v>
                </c:pt>
                <c:pt idx="3">
                  <c:v>9930</c:v>
                </c:pt>
                <c:pt idx="4">
                  <c:v>10236</c:v>
                </c:pt>
                <c:pt idx="5">
                  <c:v>10739</c:v>
                </c:pt>
                <c:pt idx="6">
                  <c:v>11475</c:v>
                </c:pt>
                <c:pt idx="7">
                  <c:v>11690</c:v>
                </c:pt>
                <c:pt idx="8">
                  <c:v>12965</c:v>
                </c:pt>
                <c:pt idx="9">
                  <c:v>13877</c:v>
                </c:pt>
                <c:pt idx="10">
                  <c:v>12705</c:v>
                </c:pt>
                <c:pt idx="11">
                  <c:v>11243</c:v>
                </c:pt>
              </c:numCache>
            </c:numRef>
          </c:val>
          <c:extLst>
            <c:ext xmlns:c16="http://schemas.microsoft.com/office/drawing/2014/chart" uri="{C3380CC4-5D6E-409C-BE32-E72D297353CC}">
              <c16:uniqueId val="{00000000-8007-48D9-B8C0-5284B3F49D98}"/>
            </c:ext>
          </c:extLst>
        </c:ser>
        <c:ser>
          <c:idx val="1"/>
          <c:order val="1"/>
          <c:tx>
            <c:strRef>
              <c:f>'Tab 2.2 hrly traf flows 18-19 '!$G$2:$P$2</c:f>
              <c:strCache>
                <c:ptCount val="1"/>
                <c:pt idx="0">
                  <c:v>2019</c:v>
                </c:pt>
              </c:strCache>
            </c:strRef>
          </c:tx>
          <c:spPr>
            <a:solidFill>
              <a:srgbClr val="FFC000"/>
            </a:solidFill>
            <a:ln w="12700">
              <a:solidFill>
                <a:srgbClr val="000000"/>
              </a:solidFill>
              <a:prstDash val="solid"/>
            </a:ln>
          </c:spPr>
          <c:invertIfNegative val="0"/>
          <c:cat>
            <c:numRef>
              <c:f>'Tab 2.2 hrly traf flows 18-19 '!$A$5:$A$16</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 2.2 hrly traf flows 18-19 '!$O$5:$O$16</c:f>
              <c:numCache>
                <c:formatCode>General</c:formatCode>
                <c:ptCount val="12"/>
                <c:pt idx="0">
                  <c:v>13877</c:v>
                </c:pt>
                <c:pt idx="1">
                  <c:v>12929</c:v>
                </c:pt>
                <c:pt idx="2">
                  <c:v>11306</c:v>
                </c:pt>
                <c:pt idx="3">
                  <c:v>10121</c:v>
                </c:pt>
                <c:pt idx="4">
                  <c:v>10272</c:v>
                </c:pt>
                <c:pt idx="5">
                  <c:v>10588</c:v>
                </c:pt>
                <c:pt idx="6">
                  <c:v>11051</c:v>
                </c:pt>
                <c:pt idx="7">
                  <c:v>11839</c:v>
                </c:pt>
                <c:pt idx="8">
                  <c:v>12855</c:v>
                </c:pt>
                <c:pt idx="9">
                  <c:v>13607</c:v>
                </c:pt>
                <c:pt idx="10">
                  <c:v>12495</c:v>
                </c:pt>
                <c:pt idx="11">
                  <c:v>11296</c:v>
                </c:pt>
              </c:numCache>
            </c:numRef>
          </c:val>
          <c:extLst>
            <c:ext xmlns:c16="http://schemas.microsoft.com/office/drawing/2014/chart" uri="{C3380CC4-5D6E-409C-BE32-E72D297353CC}">
              <c16:uniqueId val="{00000001-8007-48D9-B8C0-5284B3F49D98}"/>
            </c:ext>
          </c:extLst>
        </c:ser>
        <c:dLbls>
          <c:showLegendKey val="0"/>
          <c:showVal val="0"/>
          <c:showCatName val="0"/>
          <c:showSerName val="0"/>
          <c:showPercent val="0"/>
          <c:showBubbleSize val="0"/>
        </c:dLbls>
        <c:gapWidth val="150"/>
        <c:axId val="510164952"/>
        <c:axId val="510163776"/>
      </c:barChart>
      <c:catAx>
        <c:axId val="510164952"/>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n-GB"/>
                  <a:t>Time of Day (Hour Beginning)</a:t>
                </a:r>
              </a:p>
            </c:rich>
          </c:tx>
          <c:layout>
            <c:manualLayout>
              <c:xMode val="edge"/>
              <c:yMode val="edge"/>
              <c:x val="0.41129023820476046"/>
              <c:y val="0.82493524375026894"/>
            </c:manualLayout>
          </c:layout>
          <c:overlay val="0"/>
          <c:spPr>
            <a:noFill/>
            <a:ln w="25400">
              <a:noFill/>
            </a:ln>
          </c:spPr>
        </c:title>
        <c:numFmt formatCode="h:mm"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10163776"/>
        <c:crosses val="autoZero"/>
        <c:auto val="1"/>
        <c:lblAlgn val="ctr"/>
        <c:lblOffset val="100"/>
        <c:tickLblSkip val="1"/>
        <c:tickMarkSkip val="1"/>
        <c:noMultiLvlLbl val="0"/>
      </c:catAx>
      <c:valAx>
        <c:axId val="510163776"/>
        <c:scaling>
          <c:orientation val="minMax"/>
          <c:max val="11415.6"/>
          <c:min val="0"/>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No of Vehicles</a:t>
                </a:r>
              </a:p>
            </c:rich>
          </c:tx>
          <c:layout>
            <c:manualLayout>
              <c:xMode val="edge"/>
              <c:yMode val="edge"/>
              <c:x val="1.1117111232550695E-2"/>
              <c:y val="0.376781306003439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10164952"/>
        <c:crosses val="autoZero"/>
        <c:crossBetween val="between"/>
        <c:dispUnits>
          <c:builtInUnit val="thousands"/>
          <c:dispUnitsLbl>
            <c:layout>
              <c:manualLayout>
                <c:xMode val="edge"/>
                <c:yMode val="edge"/>
                <c:x val="1.9087324941067671E-2"/>
                <c:y val="0.21200308859731565"/>
              </c:manualLayout>
            </c:layout>
            <c:tx>
              <c:rich>
                <a:bodyPr rot="-5400000" vert="horz"/>
                <a:lstStyle/>
                <a:p>
                  <a:pPr algn="ctr">
                    <a:defRPr sz="800" b="0" i="0" u="none" strike="noStrike" baseline="0">
                      <a:solidFill>
                        <a:srgbClr val="000000"/>
                      </a:solidFill>
                      <a:latin typeface="Calibri"/>
                      <a:ea typeface="Calibri"/>
                      <a:cs typeface="Calibri"/>
                    </a:defRPr>
                  </a:pPr>
                  <a:r>
                    <a:rPr lang="en-GB"/>
                    <a:t>(Thousands)</a:t>
                  </a:r>
                </a:p>
              </c:rich>
            </c:tx>
          </c:dispUnitsLbl>
        </c:dispUnits>
      </c:valAx>
      <c:spPr>
        <a:solidFill>
          <a:srgbClr val="FFFFFF"/>
        </a:solidFill>
        <a:ln w="12700">
          <a:solidFill>
            <a:srgbClr val="808080"/>
          </a:solidFill>
          <a:prstDash val="solid"/>
        </a:ln>
      </c:spPr>
    </c:plotArea>
    <c:legend>
      <c:legendPos val="b"/>
      <c:layout>
        <c:manualLayout>
          <c:xMode val="edge"/>
          <c:yMode val="edge"/>
          <c:x val="0.50856701470963905"/>
          <c:y val="0.89061064693134551"/>
          <c:w val="0.15322582099917925"/>
          <c:h val="5.08472096725614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GB" b="1"/>
              <a:t>Figure 2.11 Average 12 and 24 Hour</a:t>
            </a:r>
            <a:r>
              <a:rPr lang="en-GB" b="1" baseline="0"/>
              <a:t> </a:t>
            </a:r>
            <a:r>
              <a:rPr lang="en-GB" b="1"/>
              <a:t>Monthly Traffic Flow Indices on A Roads in 2019</a:t>
            </a:r>
          </a:p>
        </c:rich>
      </c:tx>
      <c:layout>
        <c:manualLayout>
          <c:xMode val="edge"/>
          <c:yMode val="edge"/>
          <c:x val="0.12580646169228846"/>
          <c:y val="2.6634251363740827E-2"/>
        </c:manualLayout>
      </c:layout>
      <c:overlay val="0"/>
      <c:spPr>
        <a:noFill/>
        <a:ln w="25400">
          <a:noFill/>
        </a:ln>
      </c:spPr>
    </c:title>
    <c:autoTitleDeleted val="0"/>
    <c:plotArea>
      <c:layout>
        <c:manualLayout>
          <c:layoutTarget val="inner"/>
          <c:xMode val="edge"/>
          <c:yMode val="edge"/>
          <c:x val="0.1147594050743657"/>
          <c:y val="0.13415150692370351"/>
          <c:w val="0.85398106486689163"/>
          <c:h val="0.63732364003748831"/>
        </c:manualLayout>
      </c:layout>
      <c:barChart>
        <c:barDir val="col"/>
        <c:grouping val="clustered"/>
        <c:varyColors val="0"/>
        <c:ser>
          <c:idx val="0"/>
          <c:order val="0"/>
          <c:tx>
            <c:v>12 Hour</c:v>
          </c:tx>
          <c:spPr>
            <a:solidFill>
              <a:srgbClr val="00B0F0"/>
            </a:solidFill>
            <a:ln w="12700">
              <a:solidFill>
                <a:srgbClr val="000000"/>
              </a:solidFill>
              <a:prstDash val="solid"/>
            </a:ln>
          </c:spPr>
          <c:invertIfNegative val="0"/>
          <c:cat>
            <c:strRef>
              <c:f>'Table 2.14 Av. Month A Rd'!$A$3:$A$14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'Table 2.14 Av. Month A Rd'!$B$3:$B$14</c:f>
              <c:numCache>
                <c:formatCode>0</c:formatCode>
                <c:ptCount val="12"/>
                <c:pt idx="0">
                  <c:v>97.2898</c:v>
                </c:pt>
                <c:pt idx="1">
                  <c:v>99.852599999999995</c:v>
                </c:pt>
                <c:pt idx="2">
                  <c:v>100.33540000000001</c:v>
                </c:pt>
                <c:pt idx="3">
                  <c:v>100.86630000000001</c:v>
                </c:pt>
                <c:pt idx="4">
                  <c:v>100.8437</c:v>
                </c:pt>
                <c:pt idx="5">
                  <c:v>100.29170000000001</c:v>
                </c:pt>
                <c:pt idx="6">
                  <c:v>100.03749999999999</c:v>
                </c:pt>
                <c:pt idx="7">
                  <c:v>95.638999999999996</c:v>
                </c:pt>
                <c:pt idx="8">
                  <c:v>99.967100000000002</c:v>
                </c:pt>
                <c:pt idx="9">
                  <c:v>100.651</c:v>
                </c:pt>
                <c:pt idx="10">
                  <c:v>101.57069999999999</c:v>
                </c:pt>
                <c:pt idx="11">
                  <c:v>102.654</c:v>
                </c:pt>
              </c:numCache>
            </c:numRef>
          </c:val>
          <c:extLst>
            <c:ext xmlns:c16="http://schemas.microsoft.com/office/drawing/2014/chart" uri="{C3380CC4-5D6E-409C-BE32-E72D297353CC}">
              <c16:uniqueId val="{00000000-0A78-4831-BF60-DB71BF99FF56}"/>
            </c:ext>
          </c:extLst>
        </c:ser>
        <c:ser>
          <c:idx val="1"/>
          <c:order val="1"/>
          <c:tx>
            <c:v>24 Hour</c:v>
          </c:tx>
          <c:spPr>
            <a:solidFill>
              <a:srgbClr val="FFC000"/>
            </a:solidFill>
            <a:ln w="12700">
              <a:solidFill>
                <a:srgbClr val="000000"/>
              </a:solidFill>
              <a:prstDash val="solid"/>
            </a:ln>
          </c:spPr>
          <c:invertIfNegative val="0"/>
          <c:cat>
            <c:strRef>
              <c:f>'Table 2.14 Av. Month A Rd'!$A$3:$A$14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'Table 2.14 Av. Month A Rd'!$C$3:$C$14</c:f>
              <c:numCache>
                <c:formatCode>0</c:formatCode>
                <c:ptCount val="12"/>
                <c:pt idx="0">
                  <c:v>96.104799999999997</c:v>
                </c:pt>
                <c:pt idx="1">
                  <c:v>98.907700000000006</c:v>
                </c:pt>
                <c:pt idx="2">
                  <c:v>99.758899999999997</c:v>
                </c:pt>
                <c:pt idx="3">
                  <c:v>100.92209999999999</c:v>
                </c:pt>
                <c:pt idx="4">
                  <c:v>100.60420000000001</c:v>
                </c:pt>
                <c:pt idx="5">
                  <c:v>100.86919999999999</c:v>
                </c:pt>
                <c:pt idx="6">
                  <c:v>100.61320000000001</c:v>
                </c:pt>
                <c:pt idx="7">
                  <c:v>95.981000000000009</c:v>
                </c:pt>
                <c:pt idx="8">
                  <c:v>100.1053</c:v>
                </c:pt>
                <c:pt idx="9">
                  <c:v>100.85820000000001</c:v>
                </c:pt>
                <c:pt idx="10">
                  <c:v>101.5052</c:v>
                </c:pt>
                <c:pt idx="11">
                  <c:v>103.76900000000001</c:v>
                </c:pt>
              </c:numCache>
            </c:numRef>
          </c:val>
          <c:extLst>
            <c:ext xmlns:c16="http://schemas.microsoft.com/office/drawing/2014/chart" uri="{C3380CC4-5D6E-409C-BE32-E72D297353CC}">
              <c16:uniqueId val="{00000001-0A78-4831-BF60-DB71BF99FF56}"/>
            </c:ext>
          </c:extLst>
        </c:ser>
        <c:dLbls>
          <c:showLegendKey val="0"/>
          <c:showVal val="0"/>
          <c:showCatName val="0"/>
          <c:showSerName val="0"/>
          <c:showPercent val="0"/>
          <c:showBubbleSize val="0"/>
        </c:dLbls>
        <c:gapWidth val="150"/>
        <c:axId val="503392360"/>
        <c:axId val="503388048"/>
      </c:barChart>
      <c:catAx>
        <c:axId val="503392360"/>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n-GB"/>
                  <a:t>Month</a:t>
                </a:r>
              </a:p>
            </c:rich>
          </c:tx>
          <c:layout>
            <c:manualLayout>
              <c:xMode val="edge"/>
              <c:yMode val="edge"/>
              <c:x val="0.50322577984934924"/>
              <c:y val="0.86515630258491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503388048"/>
        <c:crosses val="autoZero"/>
        <c:auto val="1"/>
        <c:lblAlgn val="ctr"/>
        <c:lblOffset val="100"/>
        <c:tickLblSkip val="1"/>
        <c:tickMarkSkip val="1"/>
        <c:noMultiLvlLbl val="0"/>
      </c:catAx>
      <c:valAx>
        <c:axId val="503388048"/>
        <c:scaling>
          <c:orientation val="minMax"/>
          <c:max val="110"/>
          <c:min val="0"/>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24 Hour Weekday Flow Index</a:t>
                </a:r>
              </a:p>
            </c:rich>
          </c:tx>
          <c:layout>
            <c:manualLayout>
              <c:xMode val="edge"/>
              <c:yMode val="edge"/>
              <c:x val="2.4436789151356081E-2"/>
              <c:y val="0.2590797924452992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03392360"/>
        <c:crosses val="autoZero"/>
        <c:crossBetween val="between"/>
        <c:majorUnit val="10"/>
      </c:valAx>
      <c:spPr>
        <a:solidFill>
          <a:srgbClr val="FFFFFF"/>
        </a:solidFill>
        <a:ln w="12700">
          <a:solidFill>
            <a:srgbClr val="808080"/>
          </a:solidFill>
          <a:prstDash val="solid"/>
        </a:ln>
      </c:spPr>
    </c:plotArea>
    <c:legend>
      <c:legendPos val="b"/>
      <c:layout>
        <c:manualLayout>
          <c:xMode val="edge"/>
          <c:yMode val="edge"/>
          <c:x val="0.40806446069241342"/>
          <c:y val="0.92736069281662381"/>
          <c:w val="0.25"/>
          <c:h val="5.8111203841455294E-2"/>
        </c:manualLayout>
      </c:layout>
      <c:overlay val="0"/>
      <c:spPr>
        <a:solidFill>
          <a:srgbClr val="FFFFFF"/>
        </a:solidFill>
        <a:ln w="3175">
          <a:solidFill>
            <a:srgbClr val="000000"/>
          </a:solidFill>
          <a:prstDash val="solid"/>
        </a:ln>
      </c:spPr>
      <c:txPr>
        <a:bodyPr/>
        <a:lstStyle/>
        <a:p>
          <a:pPr>
            <a:defRPr sz="96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en-GB"/>
              <a:t>Figure 2.12 Average Hourly Traffic Flows on B Roads in 2018 &amp; 2019 - All Motors</a:t>
            </a:r>
          </a:p>
        </c:rich>
      </c:tx>
      <c:layout>
        <c:manualLayout>
          <c:xMode val="edge"/>
          <c:yMode val="edge"/>
          <c:x val="0.12861576693993867"/>
          <c:y val="2.484361036639857E-2"/>
        </c:manualLayout>
      </c:layout>
      <c:overlay val="0"/>
      <c:spPr>
        <a:noFill/>
        <a:ln w="25400">
          <a:noFill/>
        </a:ln>
      </c:spPr>
    </c:title>
    <c:autoTitleDeleted val="0"/>
    <c:plotArea>
      <c:layout>
        <c:manualLayout>
          <c:layoutTarget val="inner"/>
          <c:xMode val="edge"/>
          <c:yMode val="edge"/>
          <c:x val="8.7357052382867353E-2"/>
          <c:y val="0.15565816768519214"/>
          <c:w val="0.87419354838709673"/>
          <c:h val="0.63212598425196853"/>
        </c:manualLayout>
      </c:layout>
      <c:barChart>
        <c:barDir val="col"/>
        <c:grouping val="clustered"/>
        <c:varyColors val="0"/>
        <c:ser>
          <c:idx val="0"/>
          <c:order val="0"/>
          <c:tx>
            <c:strRef>
              <c:f>'Table 2.16 Av Hr Flow  B Rd'!$B$2:$F$2</c:f>
              <c:strCache>
                <c:ptCount val="1"/>
                <c:pt idx="0">
                  <c:v>2018</c:v>
                </c:pt>
              </c:strCache>
            </c:strRef>
          </c:tx>
          <c:spPr>
            <a:solidFill>
              <a:srgbClr val="00B0F0"/>
            </a:solidFill>
            <a:ln w="12700">
              <a:solidFill>
                <a:srgbClr val="000000"/>
              </a:solidFill>
              <a:prstDash val="solid"/>
            </a:ln>
          </c:spPr>
          <c:invertIfNegative val="0"/>
          <c:cat>
            <c:numRef>
              <c:f>'Table 2.16 Av Hr Flow  B Rd'!$A$5:$A$16</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2.16 Av Hr Flow  B Rd'!$F$5:$F$16</c:f>
              <c:numCache>
                <c:formatCode>General</c:formatCode>
                <c:ptCount val="12"/>
                <c:pt idx="0">
                  <c:v>819</c:v>
                </c:pt>
                <c:pt idx="1">
                  <c:v>970</c:v>
                </c:pt>
                <c:pt idx="2">
                  <c:v>795</c:v>
                </c:pt>
                <c:pt idx="3">
                  <c:v>706</c:v>
                </c:pt>
                <c:pt idx="4">
                  <c:v>745</c:v>
                </c:pt>
                <c:pt idx="5">
                  <c:v>798</c:v>
                </c:pt>
                <c:pt idx="6">
                  <c:v>772</c:v>
                </c:pt>
                <c:pt idx="7">
                  <c:v>859</c:v>
                </c:pt>
                <c:pt idx="8">
                  <c:v>942</c:v>
                </c:pt>
                <c:pt idx="9">
                  <c:v>1035</c:v>
                </c:pt>
                <c:pt idx="10">
                  <c:v>1046</c:v>
                </c:pt>
                <c:pt idx="11">
                  <c:v>896</c:v>
                </c:pt>
              </c:numCache>
            </c:numRef>
          </c:val>
          <c:extLst>
            <c:ext xmlns:c16="http://schemas.microsoft.com/office/drawing/2014/chart" uri="{C3380CC4-5D6E-409C-BE32-E72D297353CC}">
              <c16:uniqueId val="{00000000-DC71-43D0-963C-522E436D17B7}"/>
            </c:ext>
          </c:extLst>
        </c:ser>
        <c:ser>
          <c:idx val="1"/>
          <c:order val="1"/>
          <c:tx>
            <c:strRef>
              <c:f>'Table 2.16 Av Hr Flow  B Rd'!$G$2:$P$2</c:f>
              <c:strCache>
                <c:ptCount val="1"/>
                <c:pt idx="0">
                  <c:v>2019</c:v>
                </c:pt>
              </c:strCache>
            </c:strRef>
          </c:tx>
          <c:spPr>
            <a:solidFill>
              <a:srgbClr val="FFC000"/>
            </a:solidFill>
            <a:ln w="12700">
              <a:solidFill>
                <a:srgbClr val="000000"/>
              </a:solidFill>
              <a:prstDash val="solid"/>
            </a:ln>
          </c:spPr>
          <c:invertIfNegative val="0"/>
          <c:cat>
            <c:numRef>
              <c:f>'Table 2.16 Av Hr Flow  B Rd'!$A$5:$A$16</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2.16 Av Hr Flow  B Rd'!$O$5:$O$16</c:f>
              <c:numCache>
                <c:formatCode>General</c:formatCode>
                <c:ptCount val="12"/>
                <c:pt idx="0">
                  <c:v>854</c:v>
                </c:pt>
                <c:pt idx="1">
                  <c:v>988</c:v>
                </c:pt>
                <c:pt idx="2">
                  <c:v>803</c:v>
                </c:pt>
                <c:pt idx="3">
                  <c:v>734</c:v>
                </c:pt>
                <c:pt idx="4">
                  <c:v>761</c:v>
                </c:pt>
                <c:pt idx="5">
                  <c:v>798</c:v>
                </c:pt>
                <c:pt idx="6">
                  <c:v>811</c:v>
                </c:pt>
                <c:pt idx="7">
                  <c:v>850</c:v>
                </c:pt>
                <c:pt idx="8">
                  <c:v>976</c:v>
                </c:pt>
                <c:pt idx="9">
                  <c:v>1041</c:v>
                </c:pt>
                <c:pt idx="10">
                  <c:v>1043</c:v>
                </c:pt>
                <c:pt idx="11">
                  <c:v>852</c:v>
                </c:pt>
              </c:numCache>
            </c:numRef>
          </c:val>
          <c:extLst>
            <c:ext xmlns:c16="http://schemas.microsoft.com/office/drawing/2014/chart" uri="{C3380CC4-5D6E-409C-BE32-E72D297353CC}">
              <c16:uniqueId val="{00000001-DC71-43D0-963C-522E436D17B7}"/>
            </c:ext>
          </c:extLst>
        </c:ser>
        <c:dLbls>
          <c:showLegendKey val="0"/>
          <c:showVal val="0"/>
          <c:showCatName val="0"/>
          <c:showSerName val="0"/>
          <c:showPercent val="0"/>
          <c:showBubbleSize val="0"/>
        </c:dLbls>
        <c:gapWidth val="150"/>
        <c:axId val="503387264"/>
        <c:axId val="503396280"/>
      </c:barChart>
      <c:catAx>
        <c:axId val="503387264"/>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n-GB"/>
                  <a:t>Time of Day (Hour Beginning)</a:t>
                </a:r>
              </a:p>
            </c:rich>
          </c:tx>
          <c:layout>
            <c:manualLayout>
              <c:xMode val="edge"/>
              <c:yMode val="edge"/>
              <c:x val="0.38610885243726778"/>
              <c:y val="0.84984276641454748"/>
            </c:manualLayout>
          </c:layout>
          <c:overlay val="0"/>
          <c:spPr>
            <a:noFill/>
            <a:ln w="25400">
              <a:noFill/>
            </a:ln>
          </c:spPr>
        </c:title>
        <c:numFmt formatCode="h:mm"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396280"/>
        <c:crosses val="autoZero"/>
        <c:auto val="1"/>
        <c:lblAlgn val="ctr"/>
        <c:lblOffset val="100"/>
        <c:tickLblSkip val="1"/>
        <c:tickMarkSkip val="1"/>
        <c:noMultiLvlLbl val="0"/>
      </c:catAx>
      <c:valAx>
        <c:axId val="503396280"/>
        <c:scaling>
          <c:orientation val="minMax"/>
          <c:max val="1200"/>
          <c:min val="0"/>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No of Vehicles</a:t>
                </a:r>
              </a:p>
            </c:rich>
          </c:tx>
          <c:layout>
            <c:manualLayout>
              <c:xMode val="edge"/>
              <c:yMode val="edge"/>
              <c:x val="9.6618540178189556E-3"/>
              <c:y val="0.354900396163616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387264"/>
        <c:crosses val="autoZero"/>
        <c:crossBetween val="between"/>
        <c:majorUnit val="200"/>
        <c:dispUnits>
          <c:builtInUnit val="thousands"/>
          <c:dispUnitsLbl>
            <c:layout>
              <c:manualLayout>
                <c:xMode val="edge"/>
                <c:yMode val="edge"/>
                <c:x val="1.2498954725936349E-2"/>
                <c:y val="0.19376899355326155"/>
              </c:manualLayout>
            </c:layout>
            <c:tx>
              <c:rich>
                <a:bodyPr rot="-5400000" vert="horz"/>
                <a:lstStyle/>
                <a:p>
                  <a:pPr algn="ctr">
                    <a:defRPr sz="800" b="0" i="0" u="none" strike="noStrike" baseline="0">
                      <a:solidFill>
                        <a:srgbClr val="000000"/>
                      </a:solidFill>
                      <a:latin typeface="Calibri"/>
                      <a:ea typeface="Calibri"/>
                      <a:cs typeface="Calibri"/>
                    </a:defRPr>
                  </a:pPr>
                  <a:r>
                    <a:rPr lang="en-GB"/>
                    <a:t>(Thousands)</a:t>
                  </a:r>
                </a:p>
              </c:rich>
            </c:tx>
          </c:dispUnitsLbl>
        </c:dispUnits>
      </c:valAx>
      <c:spPr>
        <a:solidFill>
          <a:srgbClr val="FFFFFF"/>
        </a:solidFill>
        <a:ln w="12700">
          <a:solidFill>
            <a:srgbClr val="808080"/>
          </a:solidFill>
          <a:prstDash val="solid"/>
        </a:ln>
      </c:spPr>
    </c:plotArea>
    <c:legend>
      <c:legendPos val="b"/>
      <c:layout>
        <c:manualLayout>
          <c:xMode val="edge"/>
          <c:yMode val="edge"/>
          <c:x val="0.80978572593680032"/>
          <c:y val="0.93703827236072701"/>
          <c:w val="0.15322573529080741"/>
          <c:h val="5.0847142766671571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en-GB"/>
              <a:t>Figure 2.13 Average Hourly Traffic Flows on B Roads in 2018 &amp; 2019 - All Goods</a:t>
            </a:r>
          </a:p>
        </c:rich>
      </c:tx>
      <c:layout>
        <c:manualLayout>
          <c:xMode val="edge"/>
          <c:yMode val="edge"/>
          <c:x val="0.12861578471524332"/>
          <c:y val="1.4167343850701937E-2"/>
        </c:manualLayout>
      </c:layout>
      <c:overlay val="0"/>
      <c:spPr>
        <a:noFill/>
        <a:ln w="25400">
          <a:noFill/>
        </a:ln>
      </c:spPr>
    </c:title>
    <c:autoTitleDeleted val="0"/>
    <c:plotArea>
      <c:layout>
        <c:manualLayout>
          <c:layoutTarget val="inner"/>
          <c:xMode val="edge"/>
          <c:yMode val="edge"/>
          <c:x val="9.1935483870967741E-2"/>
          <c:y val="0.13075060532687652"/>
          <c:w val="0.87419354838709673"/>
          <c:h val="0.65714832562819725"/>
        </c:manualLayout>
      </c:layout>
      <c:barChart>
        <c:barDir val="col"/>
        <c:grouping val="clustered"/>
        <c:varyColors val="0"/>
        <c:ser>
          <c:idx val="0"/>
          <c:order val="0"/>
          <c:tx>
            <c:strRef>
              <c:f>'Table 2.16 Av Hr Flow  B Rd'!$B$2:$F$2</c:f>
              <c:strCache>
                <c:ptCount val="1"/>
                <c:pt idx="0">
                  <c:v>2018</c:v>
                </c:pt>
              </c:strCache>
            </c:strRef>
          </c:tx>
          <c:spPr>
            <a:solidFill>
              <a:srgbClr val="00B0F0"/>
            </a:solidFill>
            <a:ln w="12700">
              <a:solidFill>
                <a:srgbClr val="000000"/>
              </a:solidFill>
              <a:prstDash val="solid"/>
            </a:ln>
          </c:spPr>
          <c:invertIfNegative val="0"/>
          <c:cat>
            <c:numRef>
              <c:f>'Table 2.16 Av Hr Flow  B Rd'!$A$5:$A$16</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2.16 Av Hr Flow  B Rd'!$E$5:$E$16</c:f>
              <c:numCache>
                <c:formatCode>General</c:formatCode>
                <c:ptCount val="12"/>
                <c:pt idx="0">
                  <c:v>120</c:v>
                </c:pt>
                <c:pt idx="1">
                  <c:v>129</c:v>
                </c:pt>
                <c:pt idx="2">
                  <c:v>132</c:v>
                </c:pt>
                <c:pt idx="3">
                  <c:v>125</c:v>
                </c:pt>
                <c:pt idx="4">
                  <c:v>124</c:v>
                </c:pt>
                <c:pt idx="5">
                  <c:v>121</c:v>
                </c:pt>
                <c:pt idx="6">
                  <c:v>120</c:v>
                </c:pt>
                <c:pt idx="7">
                  <c:v>128</c:v>
                </c:pt>
                <c:pt idx="8">
                  <c:v>128</c:v>
                </c:pt>
                <c:pt idx="9">
                  <c:v>133</c:v>
                </c:pt>
                <c:pt idx="10">
                  <c:v>99</c:v>
                </c:pt>
                <c:pt idx="11">
                  <c:v>75</c:v>
                </c:pt>
              </c:numCache>
            </c:numRef>
          </c:val>
          <c:extLst>
            <c:ext xmlns:c16="http://schemas.microsoft.com/office/drawing/2014/chart" uri="{C3380CC4-5D6E-409C-BE32-E72D297353CC}">
              <c16:uniqueId val="{00000000-EF16-4A0A-9850-E489986D44EC}"/>
            </c:ext>
          </c:extLst>
        </c:ser>
        <c:ser>
          <c:idx val="1"/>
          <c:order val="1"/>
          <c:tx>
            <c:strRef>
              <c:f>'Table 2.16 Av Hr Flow  B Rd'!$G$2:$P$2</c:f>
              <c:strCache>
                <c:ptCount val="1"/>
                <c:pt idx="0">
                  <c:v>2019</c:v>
                </c:pt>
              </c:strCache>
            </c:strRef>
          </c:tx>
          <c:spPr>
            <a:solidFill>
              <a:srgbClr val="FFC000"/>
            </a:solidFill>
            <a:ln w="12700">
              <a:solidFill>
                <a:srgbClr val="000000"/>
              </a:solidFill>
              <a:prstDash val="solid"/>
            </a:ln>
          </c:spPr>
          <c:invertIfNegative val="0"/>
          <c:cat>
            <c:numRef>
              <c:f>'Table 2.16 Av Hr Flow  B Rd'!$A$5:$A$16</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2.16 Av Hr Flow  B Rd'!$M$5:$M$16</c:f>
              <c:numCache>
                <c:formatCode>General</c:formatCode>
                <c:ptCount val="12"/>
                <c:pt idx="0">
                  <c:v>130</c:v>
                </c:pt>
                <c:pt idx="1">
                  <c:v>127</c:v>
                </c:pt>
                <c:pt idx="2">
                  <c:v>130</c:v>
                </c:pt>
                <c:pt idx="3">
                  <c:v>128</c:v>
                </c:pt>
                <c:pt idx="4">
                  <c:v>128</c:v>
                </c:pt>
                <c:pt idx="5">
                  <c:v>118</c:v>
                </c:pt>
                <c:pt idx="6">
                  <c:v>120</c:v>
                </c:pt>
                <c:pt idx="7">
                  <c:v>118</c:v>
                </c:pt>
                <c:pt idx="8">
                  <c:v>126</c:v>
                </c:pt>
                <c:pt idx="9">
                  <c:v>124</c:v>
                </c:pt>
                <c:pt idx="10">
                  <c:v>92</c:v>
                </c:pt>
                <c:pt idx="11">
                  <c:v>63</c:v>
                </c:pt>
              </c:numCache>
            </c:numRef>
          </c:val>
          <c:extLst>
            <c:ext xmlns:c16="http://schemas.microsoft.com/office/drawing/2014/chart" uri="{C3380CC4-5D6E-409C-BE32-E72D297353CC}">
              <c16:uniqueId val="{00000001-EF16-4A0A-9850-E489986D44EC}"/>
            </c:ext>
          </c:extLst>
        </c:ser>
        <c:dLbls>
          <c:showLegendKey val="0"/>
          <c:showVal val="0"/>
          <c:showCatName val="0"/>
          <c:showSerName val="0"/>
          <c:showPercent val="0"/>
          <c:showBubbleSize val="0"/>
        </c:dLbls>
        <c:gapWidth val="150"/>
        <c:axId val="503395888"/>
        <c:axId val="503397848"/>
      </c:barChart>
      <c:catAx>
        <c:axId val="503395888"/>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n-GB"/>
                  <a:t>Time of Day (Hour Beginning)</a:t>
                </a:r>
              </a:p>
            </c:rich>
          </c:tx>
          <c:layout>
            <c:manualLayout>
              <c:xMode val="edge"/>
              <c:yMode val="edge"/>
              <c:x val="0.40393739385517985"/>
              <c:y val="0.8642561904962951"/>
            </c:manualLayout>
          </c:layout>
          <c:overlay val="0"/>
          <c:spPr>
            <a:noFill/>
            <a:ln w="25400">
              <a:noFill/>
            </a:ln>
          </c:spPr>
        </c:title>
        <c:numFmt formatCode="h:mm"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397848"/>
        <c:crosses val="autoZero"/>
        <c:auto val="1"/>
        <c:lblAlgn val="ctr"/>
        <c:lblOffset val="100"/>
        <c:tickLblSkip val="1"/>
        <c:tickMarkSkip val="1"/>
        <c:noMultiLvlLbl val="0"/>
      </c:catAx>
      <c:valAx>
        <c:axId val="503397848"/>
        <c:scaling>
          <c:orientation val="minMax"/>
          <c:min val="0"/>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No of Vehicles</a:t>
                </a:r>
              </a:p>
            </c:rich>
          </c:tx>
          <c:layout>
            <c:manualLayout>
              <c:xMode val="edge"/>
              <c:yMode val="edge"/>
              <c:x val="9.6618540178189556E-3"/>
              <c:y val="0.354900396163616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395888"/>
        <c:crosses val="autoZero"/>
        <c:crossBetween val="between"/>
        <c:majorUnit val="200"/>
        <c:dispUnits>
          <c:builtInUnit val="thousands"/>
          <c:dispUnitsLbl>
            <c:layout>
              <c:manualLayout>
                <c:xMode val="edge"/>
                <c:yMode val="edge"/>
                <c:x val="1.2498954725936349E-2"/>
                <c:y val="0.19376899355326155"/>
              </c:manualLayout>
            </c:layout>
            <c:tx>
              <c:rich>
                <a:bodyPr rot="-5400000" vert="horz"/>
                <a:lstStyle/>
                <a:p>
                  <a:pPr algn="ctr">
                    <a:defRPr sz="800" b="0" i="0" u="none" strike="noStrike" baseline="0">
                      <a:solidFill>
                        <a:srgbClr val="000000"/>
                      </a:solidFill>
                      <a:latin typeface="Calibri"/>
                      <a:ea typeface="Calibri"/>
                      <a:cs typeface="Calibri"/>
                    </a:defRPr>
                  </a:pPr>
                  <a:r>
                    <a:rPr lang="en-GB"/>
                    <a:t>(Thousands)</a:t>
                  </a:r>
                </a:p>
              </c:rich>
            </c:tx>
          </c:dispUnitsLbl>
        </c:dispUnits>
      </c:valAx>
      <c:spPr>
        <a:solidFill>
          <a:srgbClr val="FFFFFF"/>
        </a:solidFill>
        <a:ln w="12700">
          <a:solidFill>
            <a:srgbClr val="808080"/>
          </a:solidFill>
          <a:prstDash val="solid"/>
        </a:ln>
      </c:spPr>
    </c:plotArea>
    <c:legend>
      <c:legendPos val="b"/>
      <c:layout>
        <c:manualLayout>
          <c:xMode val="edge"/>
          <c:yMode val="edge"/>
          <c:x val="0.81351995522618492"/>
          <c:y val="0.91570538937324508"/>
          <c:w val="0.15322573529080741"/>
          <c:h val="5.0847142766671571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b="1"/>
              <a:t>Figure 2.15 National and Local Growth in Traffic Flows on A Roads 1993 - 2019</a:t>
            </a:r>
          </a:p>
        </c:rich>
      </c:tx>
      <c:layout>
        <c:manualLayout>
          <c:xMode val="edge"/>
          <c:yMode val="edge"/>
          <c:x val="0.15358545399216403"/>
          <c:y val="2.7711797307996833E-2"/>
        </c:manualLayout>
      </c:layout>
      <c:overlay val="0"/>
      <c:spPr>
        <a:noFill/>
        <a:ln w="25400">
          <a:noFill/>
        </a:ln>
      </c:spPr>
    </c:title>
    <c:autoTitleDeleted val="0"/>
    <c:plotArea>
      <c:layout>
        <c:manualLayout>
          <c:layoutTarget val="inner"/>
          <c:xMode val="edge"/>
          <c:yMode val="edge"/>
          <c:x val="0.10562015211357366"/>
          <c:y val="0.14410159537658743"/>
          <c:w val="0.83624575867792805"/>
          <c:h val="0.63443245366300705"/>
        </c:manualLayout>
      </c:layout>
      <c:lineChart>
        <c:grouping val="standard"/>
        <c:varyColors val="0"/>
        <c:ser>
          <c:idx val="1"/>
          <c:order val="0"/>
          <c:tx>
            <c:v>National Growth (24 Hour Day)</c:v>
          </c:tx>
          <c:spPr>
            <a:ln w="31750">
              <a:solidFill>
                <a:srgbClr val="00B0F0"/>
              </a:solidFill>
              <a:prstDash val="solid"/>
            </a:ln>
          </c:spPr>
          <c:marker>
            <c:symbol val="none"/>
          </c:marker>
          <c:cat>
            <c:numRef>
              <c:f>'Table 2.20 Flow Ind Mway &amp; A Rd'!$A$4:$A$30</c:f>
              <c:numCache>
                <c:formatCode>General</c:formatCode>
                <c:ptCount val="27"/>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numCache>
            </c:numRef>
          </c:cat>
          <c:val>
            <c:numRef>
              <c:f>'Table 2.20 Flow Ind Mway &amp; A Rd'!$E$4:$E$30</c:f>
              <c:numCache>
                <c:formatCode>0</c:formatCode>
                <c:ptCount val="27"/>
                <c:pt idx="0">
                  <c:v>100</c:v>
                </c:pt>
                <c:pt idx="1">
                  <c:v>101.5625</c:v>
                </c:pt>
                <c:pt idx="2">
                  <c:v>103.64583333333333</c:v>
                </c:pt>
                <c:pt idx="3">
                  <c:v>104.68750000000003</c:v>
                </c:pt>
                <c:pt idx="4">
                  <c:v>104.68750000000003</c:v>
                </c:pt>
                <c:pt idx="5">
                  <c:v>105.20833333333333</c:v>
                </c:pt>
                <c:pt idx="6">
                  <c:v>105.20833333333333</c:v>
                </c:pt>
                <c:pt idx="7">
                  <c:v>104.68750000000003</c:v>
                </c:pt>
                <c:pt idx="8">
                  <c:v>104.68750000000003</c:v>
                </c:pt>
                <c:pt idx="9">
                  <c:v>105.20833333333333</c:v>
                </c:pt>
                <c:pt idx="10">
                  <c:v>104.68750000000003</c:v>
                </c:pt>
                <c:pt idx="11">
                  <c:v>105.72916666666667</c:v>
                </c:pt>
                <c:pt idx="12">
                  <c:v>105.20833333333333</c:v>
                </c:pt>
                <c:pt idx="13">
                  <c:v>105.72916666666667</c:v>
                </c:pt>
                <c:pt idx="14">
                  <c:v>104.16666666666667</c:v>
                </c:pt>
                <c:pt idx="15">
                  <c:v>102.60416666666667</c:v>
                </c:pt>
                <c:pt idx="16">
                  <c:v>103.125</c:v>
                </c:pt>
                <c:pt idx="17">
                  <c:v>102.60416666666667</c:v>
                </c:pt>
                <c:pt idx="18">
                  <c:v>102.08333333333334</c:v>
                </c:pt>
                <c:pt idx="19">
                  <c:v>100.52083333333334</c:v>
                </c:pt>
                <c:pt idx="20">
                  <c:v>100.52083333333334</c:v>
                </c:pt>
                <c:pt idx="21">
                  <c:v>102.08333333333334</c:v>
                </c:pt>
                <c:pt idx="22">
                  <c:v>102.60416666666667</c:v>
                </c:pt>
                <c:pt idx="23">
                  <c:v>103.125</c:v>
                </c:pt>
                <c:pt idx="24">
                  <c:v>99.479166666666671</c:v>
                </c:pt>
                <c:pt idx="25">
                  <c:v>98.958333333333343</c:v>
                </c:pt>
                <c:pt idx="26">
                  <c:v>99.479166666666671</c:v>
                </c:pt>
              </c:numCache>
            </c:numRef>
          </c:val>
          <c:smooth val="0"/>
          <c:extLst>
            <c:ext xmlns:c16="http://schemas.microsoft.com/office/drawing/2014/chart" uri="{C3380CC4-5D6E-409C-BE32-E72D297353CC}">
              <c16:uniqueId val="{00000000-AF72-4652-84F1-34158758824C}"/>
            </c:ext>
          </c:extLst>
        </c:ser>
        <c:ser>
          <c:idx val="0"/>
          <c:order val="1"/>
          <c:tx>
            <c:v>Local Growth (12 Hour Weekday)</c:v>
          </c:tx>
          <c:spPr>
            <a:ln w="31750">
              <a:solidFill>
                <a:srgbClr val="FFC000"/>
              </a:solidFill>
              <a:prstDash val="solid"/>
            </a:ln>
          </c:spPr>
          <c:marker>
            <c:symbol val="none"/>
          </c:marker>
          <c:cat>
            <c:numRef>
              <c:f>'Table 2.20 Flow Ind Mway &amp; A Rd'!$A$4:$A$30</c:f>
              <c:numCache>
                <c:formatCode>General</c:formatCode>
                <c:ptCount val="27"/>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numCache>
            </c:numRef>
          </c:cat>
          <c:val>
            <c:numRef>
              <c:f>'Table 2.20 Flow Ind Mway &amp; A Rd'!$D$4:$D$30</c:f>
              <c:numCache>
                <c:formatCode>0</c:formatCode>
                <c:ptCount val="27"/>
                <c:pt idx="0">
                  <c:v>100</c:v>
                </c:pt>
                <c:pt idx="1">
                  <c:v>101.51515151515152</c:v>
                </c:pt>
                <c:pt idx="2">
                  <c:v>101.51515151515152</c:v>
                </c:pt>
                <c:pt idx="3">
                  <c:v>102.27272727272727</c:v>
                </c:pt>
                <c:pt idx="4">
                  <c:v>103.03030303030303</c:v>
                </c:pt>
                <c:pt idx="5">
                  <c:v>103.03030303030303</c:v>
                </c:pt>
                <c:pt idx="6">
                  <c:v>103.78787878787878</c:v>
                </c:pt>
                <c:pt idx="7">
                  <c:v>103.03030303030303</c:v>
                </c:pt>
                <c:pt idx="8">
                  <c:v>102.27272727272727</c:v>
                </c:pt>
                <c:pt idx="9">
                  <c:v>102.27272727272727</c:v>
                </c:pt>
                <c:pt idx="10">
                  <c:v>103.03030303030303</c:v>
                </c:pt>
                <c:pt idx="11">
                  <c:v>103.03030303030303</c:v>
                </c:pt>
                <c:pt idx="12">
                  <c:v>102.27272727272727</c:v>
                </c:pt>
                <c:pt idx="13">
                  <c:v>102.27272727272727</c:v>
                </c:pt>
                <c:pt idx="14">
                  <c:v>102.27272727272727</c:v>
                </c:pt>
                <c:pt idx="15">
                  <c:v>100</c:v>
                </c:pt>
                <c:pt idx="16">
                  <c:v>99.242424242424249</c:v>
                </c:pt>
                <c:pt idx="17">
                  <c:v>96.969696969696969</c:v>
                </c:pt>
                <c:pt idx="18">
                  <c:v>94.696969696969703</c:v>
                </c:pt>
                <c:pt idx="19">
                  <c:v>93.939393939393938</c:v>
                </c:pt>
                <c:pt idx="20">
                  <c:v>93.939393939393938</c:v>
                </c:pt>
                <c:pt idx="21">
                  <c:v>94.696969696969703</c:v>
                </c:pt>
                <c:pt idx="22">
                  <c:v>95.454545454545453</c:v>
                </c:pt>
                <c:pt idx="23">
                  <c:v>95.454545454545453</c:v>
                </c:pt>
                <c:pt idx="24">
                  <c:v>95.454545454545453</c:v>
                </c:pt>
                <c:pt idx="25">
                  <c:v>97.727272727272734</c:v>
                </c:pt>
                <c:pt idx="26">
                  <c:v>96.969696969696969</c:v>
                </c:pt>
              </c:numCache>
            </c:numRef>
          </c:val>
          <c:smooth val="0"/>
          <c:extLst>
            <c:ext xmlns:c16="http://schemas.microsoft.com/office/drawing/2014/chart" uri="{C3380CC4-5D6E-409C-BE32-E72D297353CC}">
              <c16:uniqueId val="{00000001-AF72-4652-84F1-34158758824C}"/>
            </c:ext>
          </c:extLst>
        </c:ser>
        <c:dLbls>
          <c:showLegendKey val="0"/>
          <c:showVal val="0"/>
          <c:showCatName val="0"/>
          <c:showSerName val="0"/>
          <c:showPercent val="0"/>
          <c:showBubbleSize val="0"/>
        </c:dLbls>
        <c:smooth val="0"/>
        <c:axId val="503392752"/>
        <c:axId val="503393144"/>
      </c:lineChart>
      <c:catAx>
        <c:axId val="503392752"/>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GB"/>
                  <a:t>Year</a:t>
                </a:r>
              </a:p>
            </c:rich>
          </c:tx>
          <c:layout>
            <c:manualLayout>
              <c:xMode val="edge"/>
              <c:yMode val="edge"/>
              <c:x val="0.50929704074530624"/>
              <c:y val="0.8760439149381861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503393144"/>
        <c:crosses val="autoZero"/>
        <c:auto val="1"/>
        <c:lblAlgn val="ctr"/>
        <c:lblOffset val="100"/>
        <c:tickLblSkip val="1"/>
        <c:tickMarkSkip val="1"/>
        <c:noMultiLvlLbl val="0"/>
      </c:catAx>
      <c:valAx>
        <c:axId val="503393144"/>
        <c:scaling>
          <c:orientation val="minMax"/>
          <c:max val="150"/>
          <c:min val="50"/>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Traffic Flow Index</a:t>
                </a:r>
              </a:p>
            </c:rich>
          </c:tx>
          <c:layout>
            <c:manualLayout>
              <c:xMode val="edge"/>
              <c:yMode val="edge"/>
              <c:x val="1.4534900528738254E-2"/>
              <c:y val="0.318290284973285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Calibri"/>
                <a:ea typeface="Calibri"/>
                <a:cs typeface="Calibri"/>
              </a:defRPr>
            </a:pPr>
            <a:endParaRPr lang="en-US"/>
          </a:p>
        </c:txPr>
        <c:crossAx val="503392752"/>
        <c:crosses val="autoZero"/>
        <c:crossBetween val="midCat"/>
        <c:majorUnit val="10"/>
      </c:valAx>
      <c:spPr>
        <a:solidFill>
          <a:srgbClr val="FFFFFF"/>
        </a:solidFill>
        <a:ln w="12700">
          <a:solidFill>
            <a:srgbClr val="808080"/>
          </a:solidFill>
          <a:prstDash val="solid"/>
        </a:ln>
      </c:spPr>
    </c:plotArea>
    <c:legend>
      <c:legendPos val="b"/>
      <c:layout>
        <c:manualLayout>
          <c:xMode val="edge"/>
          <c:yMode val="edge"/>
          <c:x val="0.21300747151015068"/>
          <c:y val="0.94188764409199444"/>
          <c:w val="0.61095013123359587"/>
          <c:h val="4.6714172604908955E-2"/>
        </c:manualLayout>
      </c:layout>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b="1"/>
              <a:t>Figure 2.14 National and Local Growth in Traffic Flows on Motorways 1993</a:t>
            </a:r>
            <a:r>
              <a:rPr lang="en-GB" b="1" baseline="0"/>
              <a:t> </a:t>
            </a:r>
            <a:r>
              <a:rPr lang="en-GB" b="1"/>
              <a:t>- 2019</a:t>
            </a:r>
          </a:p>
        </c:rich>
      </c:tx>
      <c:layout>
        <c:manualLayout>
          <c:xMode val="edge"/>
          <c:yMode val="edge"/>
          <c:x val="0.10717006956006493"/>
          <c:y val="1.8455994663374917E-2"/>
        </c:manualLayout>
      </c:layout>
      <c:overlay val="0"/>
      <c:spPr>
        <a:noFill/>
        <a:ln w="25400">
          <a:noFill/>
        </a:ln>
      </c:spPr>
    </c:title>
    <c:autoTitleDeleted val="0"/>
    <c:plotArea>
      <c:layout>
        <c:manualLayout>
          <c:layoutTarget val="inner"/>
          <c:xMode val="edge"/>
          <c:yMode val="edge"/>
          <c:x val="0.11159520799168784"/>
          <c:y val="0.13289767520152618"/>
          <c:w val="0.86054780597543556"/>
          <c:h val="0.63948229749191088"/>
        </c:manualLayout>
      </c:layout>
      <c:lineChart>
        <c:grouping val="standard"/>
        <c:varyColors val="0"/>
        <c:ser>
          <c:idx val="1"/>
          <c:order val="0"/>
          <c:tx>
            <c:v>National Growth (24 Hour Day)</c:v>
          </c:tx>
          <c:spPr>
            <a:ln w="31750">
              <a:solidFill>
                <a:srgbClr val="00B0F0"/>
              </a:solidFill>
              <a:prstDash val="solid"/>
            </a:ln>
          </c:spPr>
          <c:marker>
            <c:symbol val="none"/>
          </c:marker>
          <c:cat>
            <c:numRef>
              <c:f>'Table 2.20 Flow Ind Mway &amp; A Rd'!$A$4:$A$30</c:f>
              <c:numCache>
                <c:formatCode>General</c:formatCode>
                <c:ptCount val="27"/>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numCache>
            </c:numRef>
          </c:cat>
          <c:val>
            <c:numRef>
              <c:f>'Table 2.20 Flow Ind Mway &amp; A Rd'!$C$4:$C$30</c:f>
              <c:numCache>
                <c:formatCode>0</c:formatCode>
                <c:ptCount val="27"/>
                <c:pt idx="0">
                  <c:v>100</c:v>
                </c:pt>
                <c:pt idx="1">
                  <c:v>102.74914089347078</c:v>
                </c:pt>
                <c:pt idx="2">
                  <c:v>106.3573883161512</c:v>
                </c:pt>
                <c:pt idx="3">
                  <c:v>111.340206185567</c:v>
                </c:pt>
                <c:pt idx="4">
                  <c:v>114.43298969072164</c:v>
                </c:pt>
                <c:pt idx="5">
                  <c:v>118.04123711340206</c:v>
                </c:pt>
                <c:pt idx="6">
                  <c:v>119.7594501718213</c:v>
                </c:pt>
                <c:pt idx="7">
                  <c:v>119.58762886597935</c:v>
                </c:pt>
                <c:pt idx="8">
                  <c:v>123.02405498281786</c:v>
                </c:pt>
                <c:pt idx="9">
                  <c:v>125.42955326460481</c:v>
                </c:pt>
                <c:pt idx="10">
                  <c:v>125.94501718213058</c:v>
                </c:pt>
                <c:pt idx="11">
                  <c:v>128.69415807560139</c:v>
                </c:pt>
                <c:pt idx="12">
                  <c:v>129.89690721649484</c:v>
                </c:pt>
                <c:pt idx="13">
                  <c:v>131.61512027491406</c:v>
                </c:pt>
                <c:pt idx="14">
                  <c:v>132.98969072164948</c:v>
                </c:pt>
                <c:pt idx="15">
                  <c:v>132.13058419243987</c:v>
                </c:pt>
                <c:pt idx="16">
                  <c:v>131.44329896907217</c:v>
                </c:pt>
                <c:pt idx="17">
                  <c:v>129.89690721649484</c:v>
                </c:pt>
                <c:pt idx="18">
                  <c:v>131.09965635738828</c:v>
                </c:pt>
                <c:pt idx="19">
                  <c:v>130.24054982817867</c:v>
                </c:pt>
                <c:pt idx="20">
                  <c:v>131.78694158075601</c:v>
                </c:pt>
                <c:pt idx="21">
                  <c:v>134.70790378006873</c:v>
                </c:pt>
                <c:pt idx="22">
                  <c:v>137.80068728522338</c:v>
                </c:pt>
                <c:pt idx="23">
                  <c:v>140.37800687285221</c:v>
                </c:pt>
                <c:pt idx="24">
                  <c:v>141.06529209621991</c:v>
                </c:pt>
                <c:pt idx="25">
                  <c:v>140.37800687285221</c:v>
                </c:pt>
                <c:pt idx="26">
                  <c:v>143.12714776632299</c:v>
                </c:pt>
              </c:numCache>
            </c:numRef>
          </c:val>
          <c:smooth val="0"/>
          <c:extLst>
            <c:ext xmlns:c16="http://schemas.microsoft.com/office/drawing/2014/chart" uri="{C3380CC4-5D6E-409C-BE32-E72D297353CC}">
              <c16:uniqueId val="{00000000-4E9F-4536-BF4E-6500963AA9D0}"/>
            </c:ext>
          </c:extLst>
        </c:ser>
        <c:ser>
          <c:idx val="0"/>
          <c:order val="1"/>
          <c:tx>
            <c:v>Local Growth (12 Hour Weekday)</c:v>
          </c:tx>
          <c:spPr>
            <a:ln w="31750">
              <a:solidFill>
                <a:srgbClr val="FFC000"/>
              </a:solidFill>
              <a:prstDash val="solid"/>
            </a:ln>
          </c:spPr>
          <c:marker>
            <c:symbol val="none"/>
          </c:marker>
          <c:cat>
            <c:numRef>
              <c:f>'Table 2.20 Flow Ind Mway &amp; A Rd'!$A$4:$A$30</c:f>
              <c:numCache>
                <c:formatCode>General</c:formatCode>
                <c:ptCount val="27"/>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numCache>
            </c:numRef>
          </c:cat>
          <c:val>
            <c:numRef>
              <c:f>'Table 2.20 Flow Ind Mway &amp; A Rd'!$B$4:$B$30</c:f>
              <c:numCache>
                <c:formatCode>0</c:formatCode>
                <c:ptCount val="27"/>
                <c:pt idx="0">
                  <c:v>100</c:v>
                </c:pt>
                <c:pt idx="1">
                  <c:v>100</c:v>
                </c:pt>
                <c:pt idx="2">
                  <c:v>104.04624277456647</c:v>
                </c:pt>
                <c:pt idx="3">
                  <c:v>108.67052023121386</c:v>
                </c:pt>
                <c:pt idx="4">
                  <c:v>113.29479768786128</c:v>
                </c:pt>
                <c:pt idx="5">
                  <c:v>114.45086705202311</c:v>
                </c:pt>
                <c:pt idx="6">
                  <c:v>117.91907514450868</c:v>
                </c:pt>
                <c:pt idx="7">
                  <c:v>117.91907514450868</c:v>
                </c:pt>
                <c:pt idx="8">
                  <c:v>121.38728323699422</c:v>
                </c:pt>
                <c:pt idx="9">
                  <c:v>126.01156069364163</c:v>
                </c:pt>
                <c:pt idx="10">
                  <c:v>128.32369942196533</c:v>
                </c:pt>
                <c:pt idx="11">
                  <c:v>133.52601156069363</c:v>
                </c:pt>
                <c:pt idx="12">
                  <c:v>132.36994219653181</c:v>
                </c:pt>
                <c:pt idx="13">
                  <c:v>132.36994219653181</c:v>
                </c:pt>
                <c:pt idx="14">
                  <c:v>133.52601156069363</c:v>
                </c:pt>
                <c:pt idx="15">
                  <c:v>132.36994219653181</c:v>
                </c:pt>
                <c:pt idx="16">
                  <c:v>133.52601156069363</c:v>
                </c:pt>
                <c:pt idx="17">
                  <c:v>132.36994219653181</c:v>
                </c:pt>
                <c:pt idx="18">
                  <c:v>135.26011560693644</c:v>
                </c:pt>
                <c:pt idx="19">
                  <c:v>134.68208092485548</c:v>
                </c:pt>
                <c:pt idx="20">
                  <c:v>135.83815028901734</c:v>
                </c:pt>
                <c:pt idx="21">
                  <c:v>136.99421965317919</c:v>
                </c:pt>
                <c:pt idx="22">
                  <c:v>134.10404624277453</c:v>
                </c:pt>
                <c:pt idx="23">
                  <c:v>136.99421965317919</c:v>
                </c:pt>
                <c:pt idx="24">
                  <c:v>136.99421965317919</c:v>
                </c:pt>
                <c:pt idx="25">
                  <c:v>138.15028901734104</c:v>
                </c:pt>
                <c:pt idx="26">
                  <c:v>141.04046242774567</c:v>
                </c:pt>
              </c:numCache>
            </c:numRef>
          </c:val>
          <c:smooth val="0"/>
          <c:extLst>
            <c:ext xmlns:c16="http://schemas.microsoft.com/office/drawing/2014/chart" uri="{C3380CC4-5D6E-409C-BE32-E72D297353CC}">
              <c16:uniqueId val="{00000001-4E9F-4536-BF4E-6500963AA9D0}"/>
            </c:ext>
          </c:extLst>
        </c:ser>
        <c:dLbls>
          <c:showLegendKey val="0"/>
          <c:showVal val="0"/>
          <c:showCatName val="0"/>
          <c:showSerName val="0"/>
          <c:showPercent val="0"/>
          <c:showBubbleSize val="0"/>
        </c:dLbls>
        <c:smooth val="0"/>
        <c:axId val="503403728"/>
        <c:axId val="503399416"/>
      </c:lineChart>
      <c:catAx>
        <c:axId val="503403728"/>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GB"/>
                  <a:t>Year</a:t>
                </a:r>
              </a:p>
            </c:rich>
          </c:tx>
          <c:layout>
            <c:manualLayout>
              <c:xMode val="edge"/>
              <c:yMode val="edge"/>
              <c:x val="0.51017479730772919"/>
              <c:y val="0.8665532010398936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503399416"/>
        <c:crosses val="autoZero"/>
        <c:auto val="1"/>
        <c:lblAlgn val="ctr"/>
        <c:lblOffset val="100"/>
        <c:tickLblSkip val="1"/>
        <c:tickMarkSkip val="1"/>
        <c:noMultiLvlLbl val="0"/>
      </c:catAx>
      <c:valAx>
        <c:axId val="503399416"/>
        <c:scaling>
          <c:orientation val="minMax"/>
          <c:max val="150"/>
          <c:min val="50"/>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Traffic Flow Index</a:t>
                </a:r>
              </a:p>
            </c:rich>
          </c:tx>
          <c:layout>
            <c:manualLayout>
              <c:xMode val="edge"/>
              <c:yMode val="edge"/>
              <c:x val="9.7263494237133409E-3"/>
              <c:y val="0.316628948697327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403728"/>
        <c:crosses val="autoZero"/>
        <c:crossBetween val="midCat"/>
        <c:majorUnit val="10"/>
      </c:valAx>
      <c:spPr>
        <a:solidFill>
          <a:srgbClr val="FFFFFF"/>
        </a:solidFill>
        <a:ln w="12700">
          <a:solidFill>
            <a:srgbClr val="808080"/>
          </a:solidFill>
          <a:prstDash val="solid"/>
        </a:ln>
      </c:spPr>
    </c:plotArea>
    <c:legend>
      <c:legendPos val="b"/>
      <c:layout>
        <c:manualLayout>
          <c:xMode val="edge"/>
          <c:yMode val="edge"/>
          <c:x val="0.24681146176282814"/>
          <c:y val="0.94326992973859281"/>
          <c:w val="0.58133044239035336"/>
          <c:h val="4.7836110747439209E-2"/>
        </c:manualLayout>
      </c:layout>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b="1"/>
              <a:t>Figure 2.16 Percentage Composition of 12 Hr Traffic Flows by Road Class in 2019</a:t>
            </a:r>
          </a:p>
        </c:rich>
      </c:tx>
      <c:layout>
        <c:manualLayout>
          <c:xMode val="edge"/>
          <c:yMode val="edge"/>
          <c:x val="0.14606896604884745"/>
          <c:y val="2.7440559440559443E-2"/>
        </c:manualLayout>
      </c:layout>
      <c:overlay val="0"/>
      <c:spPr>
        <a:noFill/>
        <a:ln w="25400">
          <a:noFill/>
        </a:ln>
      </c:spPr>
    </c:title>
    <c:autoTitleDeleted val="0"/>
    <c:plotArea>
      <c:layout>
        <c:manualLayout>
          <c:layoutTarget val="inner"/>
          <c:xMode val="edge"/>
          <c:yMode val="edge"/>
          <c:x val="0.10884766776900075"/>
          <c:y val="0.10511159107271419"/>
          <c:w val="0.85924486510688591"/>
          <c:h val="0.7257027091728423"/>
        </c:manualLayout>
      </c:layout>
      <c:barChart>
        <c:barDir val="col"/>
        <c:grouping val="clustered"/>
        <c:varyColors val="0"/>
        <c:ser>
          <c:idx val="0"/>
          <c:order val="0"/>
          <c:tx>
            <c:strRef>
              <c:f>'Table 2.21 % comp all roads'!$B$3</c:f>
              <c:strCache>
                <c:ptCount val="1"/>
                <c:pt idx="0">
                  <c:v>Cars</c:v>
                </c:pt>
              </c:strCache>
            </c:strRef>
          </c:tx>
          <c:spPr>
            <a:solidFill>
              <a:srgbClr val="00B0F0"/>
            </a:solidFill>
            <a:ln w="12700">
              <a:solidFill>
                <a:srgbClr val="000000"/>
              </a:solidFill>
              <a:prstDash val="solid"/>
            </a:ln>
          </c:spPr>
          <c:invertIfNegative val="0"/>
          <c:cat>
            <c:strRef>
              <c:f>('Table 2.21 % comp all roads'!$A$4,'Table 2.21 % comp all roads'!$A$24,'Table 2.21 % comp all roads'!$A$44,'Table 2.21 % comp all roads'!$A$64)</c:f>
              <c:strCache>
                <c:ptCount val="4"/>
                <c:pt idx="0">
                  <c:v>Motorways</c:v>
                </c:pt>
                <c:pt idx="1">
                  <c:v>A Roads</c:v>
                </c:pt>
                <c:pt idx="2">
                  <c:v>B Roads</c:v>
                </c:pt>
                <c:pt idx="3">
                  <c:v>Minor Roads</c:v>
                </c:pt>
              </c:strCache>
            </c:strRef>
          </c:cat>
          <c:val>
            <c:numRef>
              <c:f>('Table 2.21 % comp all roads'!$B$23,'Table 2.21 % comp all roads'!$B$43,'Table 2.21 % comp all roads'!$B$63,'Table 2.21 % comp all roads'!$B$83)</c:f>
              <c:numCache>
                <c:formatCode>0.0</c:formatCode>
                <c:ptCount val="4"/>
                <c:pt idx="0">
                  <c:v>77.98085570787633</c:v>
                </c:pt>
                <c:pt idx="1">
                  <c:v>82.692028083524292</c:v>
                </c:pt>
                <c:pt idx="2">
                  <c:v>83.17429978681173</c:v>
                </c:pt>
                <c:pt idx="3">
                  <c:v>84.503352006981501</c:v>
                </c:pt>
              </c:numCache>
            </c:numRef>
          </c:val>
          <c:extLst>
            <c:ext xmlns:c16="http://schemas.microsoft.com/office/drawing/2014/chart" uri="{C3380CC4-5D6E-409C-BE32-E72D297353CC}">
              <c16:uniqueId val="{00000000-5779-4E36-8107-B2D90CEFADFF}"/>
            </c:ext>
          </c:extLst>
        </c:ser>
        <c:ser>
          <c:idx val="1"/>
          <c:order val="1"/>
          <c:tx>
            <c:strRef>
              <c:f>'Table 2.21 % comp all roads'!$C$3</c:f>
              <c:strCache>
                <c:ptCount val="1"/>
                <c:pt idx="0">
                  <c:v>LGV</c:v>
                </c:pt>
              </c:strCache>
            </c:strRef>
          </c:tx>
          <c:spPr>
            <a:solidFill>
              <a:srgbClr val="FFC000"/>
            </a:solidFill>
            <a:ln w="12700">
              <a:solidFill>
                <a:srgbClr val="000000"/>
              </a:solidFill>
              <a:prstDash val="solid"/>
            </a:ln>
          </c:spPr>
          <c:invertIfNegative val="0"/>
          <c:cat>
            <c:strRef>
              <c:f>('Table 2.21 % comp all roads'!$A$4,'Table 2.21 % comp all roads'!$A$24,'Table 2.21 % comp all roads'!$A$44,'Table 2.21 % comp all roads'!$A$64)</c:f>
              <c:strCache>
                <c:ptCount val="4"/>
                <c:pt idx="0">
                  <c:v>Motorways</c:v>
                </c:pt>
                <c:pt idx="1">
                  <c:v>A Roads</c:v>
                </c:pt>
                <c:pt idx="2">
                  <c:v>B Roads</c:v>
                </c:pt>
                <c:pt idx="3">
                  <c:v>Minor Roads</c:v>
                </c:pt>
              </c:strCache>
            </c:strRef>
          </c:cat>
          <c:val>
            <c:numRef>
              <c:f>('Table 2.21 % comp all roads'!$C$23,'Table 2.21 % comp all roads'!$C$43,'Table 2.21 % comp all roads'!$C$63,'Table 2.21 % comp all roads'!$C$83)</c:f>
              <c:numCache>
                <c:formatCode>0.0</c:formatCode>
                <c:ptCount val="4"/>
                <c:pt idx="0">
                  <c:v>17.855081565469963</c:v>
                </c:pt>
                <c:pt idx="1">
                  <c:v>12.637266771494046</c:v>
                </c:pt>
                <c:pt idx="2">
                  <c:v>12.061861354113065</c:v>
                </c:pt>
                <c:pt idx="3">
                  <c:v>11.606550388688031</c:v>
                </c:pt>
              </c:numCache>
            </c:numRef>
          </c:val>
          <c:extLst>
            <c:ext xmlns:c16="http://schemas.microsoft.com/office/drawing/2014/chart" uri="{C3380CC4-5D6E-409C-BE32-E72D297353CC}">
              <c16:uniqueId val="{00000001-5779-4E36-8107-B2D90CEFADFF}"/>
            </c:ext>
          </c:extLst>
        </c:ser>
        <c:ser>
          <c:idx val="2"/>
          <c:order val="2"/>
          <c:tx>
            <c:strRef>
              <c:f>'Table 2.21 % comp all roads'!$D$3:$E$3</c:f>
              <c:strCache>
                <c:ptCount val="1"/>
                <c:pt idx="0">
                  <c:v>OGV1</c:v>
                </c:pt>
              </c:strCache>
            </c:strRef>
          </c:tx>
          <c:spPr>
            <a:solidFill>
              <a:srgbClr val="FFFFFF"/>
            </a:solidFill>
            <a:ln w="12700">
              <a:solidFill>
                <a:srgbClr val="000000"/>
              </a:solidFill>
              <a:prstDash val="solid"/>
            </a:ln>
          </c:spPr>
          <c:invertIfNegative val="0"/>
          <c:cat>
            <c:strRef>
              <c:f>('Table 2.21 % comp all roads'!$A$4,'Table 2.21 % comp all roads'!$A$24,'Table 2.21 % comp all roads'!$A$44,'Table 2.21 % comp all roads'!$A$64)</c:f>
              <c:strCache>
                <c:ptCount val="4"/>
                <c:pt idx="0">
                  <c:v>Motorways</c:v>
                </c:pt>
                <c:pt idx="1">
                  <c:v>A Roads</c:v>
                </c:pt>
                <c:pt idx="2">
                  <c:v>B Roads</c:v>
                </c:pt>
                <c:pt idx="3">
                  <c:v>Minor Roads</c:v>
                </c:pt>
              </c:strCache>
            </c:strRef>
          </c:cat>
          <c:val>
            <c:numRef>
              <c:f>('Table 2.21 % comp all roads'!$D$23,'Table 2.21 % comp all roads'!$D$43,'Table 2.21 % comp all roads'!$D$63,'Table 2.21 % comp all roads'!$D$83)</c:f>
              <c:numCache>
                <c:formatCode>0.0</c:formatCode>
                <c:ptCount val="4"/>
                <c:pt idx="0">
                  <c:v>2.6890409252335012</c:v>
                </c:pt>
                <c:pt idx="1">
                  <c:v>1.8688423667156759</c:v>
                </c:pt>
                <c:pt idx="2">
                  <c:v>1.1433139748584871</c:v>
                </c:pt>
                <c:pt idx="3">
                  <c:v>0.80452189160168419</c:v>
                </c:pt>
              </c:numCache>
            </c:numRef>
          </c:val>
          <c:extLst>
            <c:ext xmlns:c16="http://schemas.microsoft.com/office/drawing/2014/chart" uri="{C3380CC4-5D6E-409C-BE32-E72D297353CC}">
              <c16:uniqueId val="{00000002-5779-4E36-8107-B2D90CEFADFF}"/>
            </c:ext>
          </c:extLst>
        </c:ser>
        <c:ser>
          <c:idx val="3"/>
          <c:order val="3"/>
          <c:tx>
            <c:strRef>
              <c:f>'Table 2.21 % comp all roads'!$F$3:$G$3</c:f>
              <c:strCache>
                <c:ptCount val="1"/>
                <c:pt idx="0">
                  <c:v>OGV2</c:v>
                </c:pt>
              </c:strCache>
            </c:strRef>
          </c:tx>
          <c:spPr>
            <a:solidFill>
              <a:schemeClr val="bg1">
                <a:lumMod val="75000"/>
              </a:schemeClr>
            </a:solidFill>
            <a:ln w="12700">
              <a:solidFill>
                <a:srgbClr val="000000"/>
              </a:solidFill>
              <a:prstDash val="solid"/>
            </a:ln>
          </c:spPr>
          <c:invertIfNegative val="0"/>
          <c:cat>
            <c:strRef>
              <c:f>('Table 2.21 % comp all roads'!$A$4,'Table 2.21 % comp all roads'!$A$24,'Table 2.21 % comp all roads'!$A$44,'Table 2.21 % comp all roads'!$A$64)</c:f>
              <c:strCache>
                <c:ptCount val="4"/>
                <c:pt idx="0">
                  <c:v>Motorways</c:v>
                </c:pt>
                <c:pt idx="1">
                  <c:v>A Roads</c:v>
                </c:pt>
                <c:pt idx="2">
                  <c:v>B Roads</c:v>
                </c:pt>
                <c:pt idx="3">
                  <c:v>Minor Roads</c:v>
                </c:pt>
              </c:strCache>
            </c:strRef>
          </c:cat>
          <c:val>
            <c:numRef>
              <c:f>('Table 2.21 % comp all roads'!$F$23,'Table 2.21 % comp all roads'!$F$43,'Table 2.21 % comp all roads'!$F$63,'Table 2.21 % comp all roads'!$F$83)</c:f>
              <c:numCache>
                <c:formatCode>0.0</c:formatCode>
                <c:ptCount val="4"/>
                <c:pt idx="0">
                  <c:v>0.96772707181754725</c:v>
                </c:pt>
                <c:pt idx="1">
                  <c:v>0.61119752159139029</c:v>
                </c:pt>
                <c:pt idx="2">
                  <c:v>0.35414981989267075</c:v>
                </c:pt>
                <c:pt idx="3">
                  <c:v>0.13995182118339719</c:v>
                </c:pt>
              </c:numCache>
            </c:numRef>
          </c:val>
          <c:extLst>
            <c:ext xmlns:c16="http://schemas.microsoft.com/office/drawing/2014/chart" uri="{C3380CC4-5D6E-409C-BE32-E72D297353CC}">
              <c16:uniqueId val="{00000003-5779-4E36-8107-B2D90CEFADFF}"/>
            </c:ext>
          </c:extLst>
        </c:ser>
        <c:ser>
          <c:idx val="4"/>
          <c:order val="4"/>
          <c:tx>
            <c:strRef>
              <c:f>'Table 2.21 % comp all roads'!$K$3</c:f>
              <c:strCache>
                <c:ptCount val="1"/>
                <c:pt idx="0">
                  <c:v>Others</c:v>
                </c:pt>
              </c:strCache>
            </c:strRef>
          </c:tx>
          <c:spPr>
            <a:solidFill>
              <a:srgbClr xmlns:mc="http://schemas.openxmlformats.org/markup-compatibility/2006" xmlns:a14="http://schemas.microsoft.com/office/drawing/2010/main" val="000000" mc:Ignorable="a14" a14:legacySpreadsheetColorIndex="8"/>
            </a:solidFill>
            <a:ln w="12700">
              <a:solidFill>
                <a:srgbClr val="000000"/>
              </a:solidFill>
              <a:prstDash val="solid"/>
            </a:ln>
          </c:spPr>
          <c:invertIfNegative val="0"/>
          <c:cat>
            <c:strRef>
              <c:f>('Table 2.21 % comp all roads'!$A$4,'Table 2.21 % comp all roads'!$A$24,'Table 2.21 % comp all roads'!$A$44,'Table 2.21 % comp all roads'!$A$64)</c:f>
              <c:strCache>
                <c:ptCount val="4"/>
                <c:pt idx="0">
                  <c:v>Motorways</c:v>
                </c:pt>
                <c:pt idx="1">
                  <c:v>A Roads</c:v>
                </c:pt>
                <c:pt idx="2">
                  <c:v>B Roads</c:v>
                </c:pt>
                <c:pt idx="3">
                  <c:v>Minor Roads</c:v>
                </c:pt>
              </c:strCache>
            </c:strRef>
          </c:cat>
          <c:val>
            <c:numRef>
              <c:f>('Table 2.21 % comp all roads'!$K$21,'Table 2.21 % comp all roads'!$K$39,'Table 2.21 % comp all roads'!$K$57,'Table 2.21 % comp all roads'!$K$77)</c:f>
              <c:numCache>
                <c:formatCode>0.0</c:formatCode>
                <c:ptCount val="4"/>
                <c:pt idx="0">
                  <c:v>0.50729472960265953</c:v>
                </c:pt>
                <c:pt idx="1">
                  <c:v>2.1906652566745892</c:v>
                </c:pt>
                <c:pt idx="2">
                  <c:v>3.2663750643240461</c:v>
                </c:pt>
                <c:pt idx="3">
                  <c:v>2.9456238915453818</c:v>
                </c:pt>
              </c:numCache>
            </c:numRef>
          </c:val>
          <c:extLst>
            <c:ext xmlns:c16="http://schemas.microsoft.com/office/drawing/2014/chart" uri="{C3380CC4-5D6E-409C-BE32-E72D297353CC}">
              <c16:uniqueId val="{00000004-5779-4E36-8107-B2D90CEFADFF}"/>
            </c:ext>
          </c:extLst>
        </c:ser>
        <c:dLbls>
          <c:showLegendKey val="0"/>
          <c:showVal val="0"/>
          <c:showCatName val="0"/>
          <c:showSerName val="0"/>
          <c:showPercent val="0"/>
          <c:showBubbleSize val="0"/>
        </c:dLbls>
        <c:gapWidth val="150"/>
        <c:axId val="503389224"/>
        <c:axId val="503393536"/>
      </c:barChart>
      <c:catAx>
        <c:axId val="503389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Calibri"/>
                <a:ea typeface="Calibri"/>
                <a:cs typeface="Calibri"/>
              </a:defRPr>
            </a:pPr>
            <a:endParaRPr lang="en-US"/>
          </a:p>
        </c:txPr>
        <c:crossAx val="503393536"/>
        <c:crosses val="autoZero"/>
        <c:auto val="1"/>
        <c:lblAlgn val="ctr"/>
        <c:lblOffset val="100"/>
        <c:tickLblSkip val="1"/>
        <c:tickMarkSkip val="1"/>
        <c:noMultiLvlLbl val="0"/>
      </c:catAx>
      <c:valAx>
        <c:axId val="503393536"/>
        <c:scaling>
          <c:orientation val="minMax"/>
          <c:max val="100"/>
        </c:scaling>
        <c:delete val="0"/>
        <c:axPos val="l"/>
        <c:title>
          <c:tx>
            <c:rich>
              <a:bodyPr/>
              <a:lstStyle/>
              <a:p>
                <a:pPr>
                  <a:defRPr sz="1125" b="0" i="0" u="none" strike="noStrike" baseline="0">
                    <a:solidFill>
                      <a:srgbClr val="000000"/>
                    </a:solidFill>
                    <a:latin typeface="Calibri"/>
                    <a:ea typeface="Calibri"/>
                    <a:cs typeface="Calibri"/>
                  </a:defRPr>
                </a:pPr>
                <a:r>
                  <a:rPr lang="en-GB"/>
                  <a:t>Percent</a:t>
                </a:r>
              </a:p>
            </c:rich>
          </c:tx>
          <c:layout>
            <c:manualLayout>
              <c:xMode val="edge"/>
              <c:yMode val="edge"/>
              <c:x val="1.6675437638391039E-2"/>
              <c:y val="0.4089278785803948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Calibri"/>
                <a:ea typeface="Calibri"/>
                <a:cs typeface="Calibri"/>
              </a:defRPr>
            </a:pPr>
            <a:endParaRPr lang="en-US"/>
          </a:p>
        </c:txPr>
        <c:crossAx val="503389224"/>
        <c:crosses val="autoZero"/>
        <c:crossBetween val="between"/>
      </c:valAx>
      <c:spPr>
        <a:solidFill>
          <a:srgbClr val="FFFFFF"/>
        </a:solidFill>
        <a:ln w="12700">
          <a:solidFill>
            <a:srgbClr val="808080"/>
          </a:solidFill>
          <a:prstDash val="solid"/>
        </a:ln>
      </c:spPr>
    </c:plotArea>
    <c:legend>
      <c:legendPos val="b"/>
      <c:layout>
        <c:manualLayout>
          <c:xMode val="edge"/>
          <c:yMode val="edge"/>
          <c:x val="0.31397722195192185"/>
          <c:y val="0.92296702042679446"/>
          <c:w val="0.41701594992933572"/>
          <c:h val="5.3995587508083198E-2"/>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Calibri"/>
                <a:ea typeface="Calibri"/>
                <a:cs typeface="Calibri"/>
              </a:defRPr>
            </a:pPr>
            <a:r>
              <a:rPr lang="en-GB" b="1"/>
              <a:t>Figure 2.17 Average Hourly All Motor Traffic Flows on Motorways, A Roads, B Roads and Minor Roads in 2019</a:t>
            </a:r>
          </a:p>
        </c:rich>
      </c:tx>
      <c:layout>
        <c:manualLayout>
          <c:xMode val="edge"/>
          <c:yMode val="edge"/>
          <c:x val="0.13931920325027863"/>
          <c:y val="2.7674321388677592E-2"/>
        </c:manualLayout>
      </c:layout>
      <c:overlay val="0"/>
      <c:spPr>
        <a:noFill/>
        <a:ln w="25400">
          <a:noFill/>
        </a:ln>
      </c:spPr>
    </c:title>
    <c:autoTitleDeleted val="0"/>
    <c:plotArea>
      <c:layout>
        <c:manualLayout>
          <c:layoutTarget val="inner"/>
          <c:xMode val="edge"/>
          <c:yMode val="edge"/>
          <c:x val="0.12401573076323741"/>
          <c:y val="0.12477677066185366"/>
          <c:w val="0.83711639039049868"/>
          <c:h val="0.65005811301295147"/>
        </c:manualLayout>
      </c:layout>
      <c:lineChart>
        <c:grouping val="standard"/>
        <c:varyColors val="0"/>
        <c:ser>
          <c:idx val="0"/>
          <c:order val="0"/>
          <c:tx>
            <c:v>M</c:v>
          </c:tx>
          <c:spPr>
            <a:ln w="31750">
              <a:solidFill>
                <a:srgbClr val="000000"/>
              </a:solidFill>
              <a:prstDash val="solid"/>
            </a:ln>
          </c:spPr>
          <c:marker>
            <c:symbol val="none"/>
          </c:marker>
          <c:cat>
            <c:numRef>
              <c:f>'Table 2.22 Av Hr Flow  All Rds'!$A$4:$A$15</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2.22 Av Hr Flow  All Rds'!$D$4:$D$15</c:f>
              <c:numCache>
                <c:formatCode>General</c:formatCode>
                <c:ptCount val="12"/>
                <c:pt idx="0">
                  <c:v>9677</c:v>
                </c:pt>
                <c:pt idx="1">
                  <c:v>8877</c:v>
                </c:pt>
                <c:pt idx="2">
                  <c:v>7727</c:v>
                </c:pt>
                <c:pt idx="3">
                  <c:v>6915</c:v>
                </c:pt>
                <c:pt idx="4">
                  <c:v>7031</c:v>
                </c:pt>
                <c:pt idx="5">
                  <c:v>7376</c:v>
                </c:pt>
                <c:pt idx="6">
                  <c:v>7593</c:v>
                </c:pt>
                <c:pt idx="7">
                  <c:v>8143</c:v>
                </c:pt>
                <c:pt idx="8">
                  <c:v>8999</c:v>
                </c:pt>
                <c:pt idx="9">
                  <c:v>9387</c:v>
                </c:pt>
                <c:pt idx="10">
                  <c:v>9110</c:v>
                </c:pt>
                <c:pt idx="11">
                  <c:v>7849</c:v>
                </c:pt>
              </c:numCache>
            </c:numRef>
          </c:val>
          <c:smooth val="0"/>
          <c:extLst>
            <c:ext xmlns:c16="http://schemas.microsoft.com/office/drawing/2014/chart" uri="{C3380CC4-5D6E-409C-BE32-E72D297353CC}">
              <c16:uniqueId val="{00000000-EC33-4372-9AA8-30AD43EEBDBC}"/>
            </c:ext>
          </c:extLst>
        </c:ser>
        <c:ser>
          <c:idx val="1"/>
          <c:order val="1"/>
          <c:tx>
            <c:v>A</c:v>
          </c:tx>
          <c:spPr>
            <a:ln w="31750">
              <a:solidFill>
                <a:srgbClr val="00B0F0"/>
              </a:solidFill>
              <a:prstDash val="solid"/>
            </a:ln>
          </c:spPr>
          <c:marker>
            <c:symbol val="none"/>
          </c:marker>
          <c:cat>
            <c:numRef>
              <c:f>'Table 2.22 Av Hr Flow  All Rds'!$A$4:$A$15</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2.22 Av Hr Flow  All Rds'!$G$4:$G$15</c:f>
              <c:numCache>
                <c:formatCode>General</c:formatCode>
                <c:ptCount val="12"/>
                <c:pt idx="0">
                  <c:v>1809</c:v>
                </c:pt>
                <c:pt idx="1">
                  <c:v>1865</c:v>
                </c:pt>
                <c:pt idx="2">
                  <c:v>1601</c:v>
                </c:pt>
                <c:pt idx="3">
                  <c:v>1411</c:v>
                </c:pt>
                <c:pt idx="4">
                  <c:v>1430</c:v>
                </c:pt>
                <c:pt idx="5">
                  <c:v>1504</c:v>
                </c:pt>
                <c:pt idx="6">
                  <c:v>1517</c:v>
                </c:pt>
                <c:pt idx="7">
                  <c:v>1616</c:v>
                </c:pt>
                <c:pt idx="8">
                  <c:v>1766</c:v>
                </c:pt>
                <c:pt idx="9">
                  <c:v>1947</c:v>
                </c:pt>
                <c:pt idx="10">
                  <c:v>1944</c:v>
                </c:pt>
                <c:pt idx="11">
                  <c:v>1673</c:v>
                </c:pt>
              </c:numCache>
            </c:numRef>
          </c:val>
          <c:smooth val="0"/>
          <c:extLst>
            <c:ext xmlns:c16="http://schemas.microsoft.com/office/drawing/2014/chart" uri="{C3380CC4-5D6E-409C-BE32-E72D297353CC}">
              <c16:uniqueId val="{00000001-EC33-4372-9AA8-30AD43EEBDBC}"/>
            </c:ext>
          </c:extLst>
        </c:ser>
        <c:ser>
          <c:idx val="2"/>
          <c:order val="2"/>
          <c:tx>
            <c:v>B</c:v>
          </c:tx>
          <c:spPr>
            <a:ln w="31750">
              <a:solidFill>
                <a:srgbClr val="FFC000"/>
              </a:solidFill>
              <a:prstDash val="solid"/>
            </a:ln>
          </c:spPr>
          <c:marker>
            <c:symbol val="none"/>
          </c:marker>
          <c:cat>
            <c:numRef>
              <c:f>'Table 2.22 Av Hr Flow  All Rds'!$A$4:$A$15</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2.22 Av Hr Flow  All Rds'!$J$4:$J$15</c:f>
              <c:numCache>
                <c:formatCode>General</c:formatCode>
                <c:ptCount val="12"/>
                <c:pt idx="0">
                  <c:v>764</c:v>
                </c:pt>
                <c:pt idx="1">
                  <c:v>870</c:v>
                </c:pt>
                <c:pt idx="2">
                  <c:v>711</c:v>
                </c:pt>
                <c:pt idx="3">
                  <c:v>653</c:v>
                </c:pt>
                <c:pt idx="4">
                  <c:v>667</c:v>
                </c:pt>
                <c:pt idx="5">
                  <c:v>698</c:v>
                </c:pt>
                <c:pt idx="6">
                  <c:v>720</c:v>
                </c:pt>
                <c:pt idx="7">
                  <c:v>743</c:v>
                </c:pt>
                <c:pt idx="8">
                  <c:v>850</c:v>
                </c:pt>
                <c:pt idx="9">
                  <c:v>914</c:v>
                </c:pt>
                <c:pt idx="10">
                  <c:v>941</c:v>
                </c:pt>
                <c:pt idx="11">
                  <c:v>771</c:v>
                </c:pt>
              </c:numCache>
            </c:numRef>
          </c:val>
          <c:smooth val="0"/>
          <c:extLst>
            <c:ext xmlns:c16="http://schemas.microsoft.com/office/drawing/2014/chart" uri="{C3380CC4-5D6E-409C-BE32-E72D297353CC}">
              <c16:uniqueId val="{00000002-EC33-4372-9AA8-30AD43EEBDBC}"/>
            </c:ext>
          </c:extLst>
        </c:ser>
        <c:ser>
          <c:idx val="3"/>
          <c:order val="3"/>
          <c:tx>
            <c:v>Minor</c:v>
          </c:tx>
          <c:spPr>
            <a:ln w="31750">
              <a:solidFill>
                <a:schemeClr val="bg1">
                  <a:lumMod val="75000"/>
                </a:schemeClr>
              </a:solidFill>
              <a:prstDash val="solid"/>
            </a:ln>
          </c:spPr>
          <c:marker>
            <c:symbol val="none"/>
          </c:marker>
          <c:cat>
            <c:numRef>
              <c:f>'Table 2.22 Av Hr Flow  All Rds'!$A$4:$A$15</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2.22 Av Hr Flow  All Rds'!$M$4:$M$15</c:f>
              <c:numCache>
                <c:formatCode>General</c:formatCode>
                <c:ptCount val="12"/>
                <c:pt idx="0">
                  <c:v>169</c:v>
                </c:pt>
                <c:pt idx="1">
                  <c:v>245</c:v>
                </c:pt>
                <c:pt idx="2">
                  <c:v>173</c:v>
                </c:pt>
                <c:pt idx="3">
                  <c:v>148</c:v>
                </c:pt>
                <c:pt idx="4">
                  <c:v>157</c:v>
                </c:pt>
                <c:pt idx="5">
                  <c:v>164</c:v>
                </c:pt>
                <c:pt idx="6">
                  <c:v>167</c:v>
                </c:pt>
                <c:pt idx="7">
                  <c:v>178</c:v>
                </c:pt>
                <c:pt idx="8">
                  <c:v>235</c:v>
                </c:pt>
                <c:pt idx="9">
                  <c:v>235</c:v>
                </c:pt>
                <c:pt idx="10">
                  <c:v>242</c:v>
                </c:pt>
                <c:pt idx="11">
                  <c:v>191</c:v>
                </c:pt>
              </c:numCache>
            </c:numRef>
          </c:val>
          <c:smooth val="0"/>
          <c:extLst>
            <c:ext xmlns:c16="http://schemas.microsoft.com/office/drawing/2014/chart" uri="{C3380CC4-5D6E-409C-BE32-E72D297353CC}">
              <c16:uniqueId val="{00000003-EC33-4372-9AA8-30AD43EEBDBC}"/>
            </c:ext>
          </c:extLst>
        </c:ser>
        <c:dLbls>
          <c:showLegendKey val="0"/>
          <c:showVal val="0"/>
          <c:showCatName val="0"/>
          <c:showSerName val="0"/>
          <c:showPercent val="0"/>
          <c:showBubbleSize val="0"/>
        </c:dLbls>
        <c:smooth val="0"/>
        <c:axId val="503404904"/>
        <c:axId val="503407256"/>
      </c:lineChart>
      <c:catAx>
        <c:axId val="503404904"/>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GB"/>
                  <a:t>Time of Day (Hour Beginning)</a:t>
                </a:r>
              </a:p>
            </c:rich>
          </c:tx>
          <c:layout>
            <c:manualLayout>
              <c:xMode val="edge"/>
              <c:yMode val="edge"/>
              <c:x val="0.42381652065181347"/>
              <c:y val="0.85548816841759012"/>
            </c:manualLayout>
          </c:layout>
          <c:overlay val="0"/>
          <c:spPr>
            <a:noFill/>
            <a:ln w="25400">
              <a:noFill/>
            </a:ln>
          </c:spPr>
        </c:title>
        <c:numFmt formatCode="h:mm"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407256"/>
        <c:crosses val="autoZero"/>
        <c:auto val="1"/>
        <c:lblAlgn val="ctr"/>
        <c:lblOffset val="100"/>
        <c:tickLblSkip val="1"/>
        <c:tickMarkSkip val="1"/>
        <c:noMultiLvlLbl val="0"/>
      </c:catAx>
      <c:valAx>
        <c:axId val="503407256"/>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No of Vehicles</a:t>
                </a:r>
              </a:p>
            </c:rich>
          </c:tx>
          <c:layout>
            <c:manualLayout>
              <c:xMode val="edge"/>
              <c:yMode val="edge"/>
              <c:x val="1.5813228825848822E-2"/>
              <c:y val="0.3920171597349287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404904"/>
        <c:crosses val="autoZero"/>
        <c:crossBetween val="midCat"/>
      </c:valAx>
      <c:spPr>
        <a:solidFill>
          <a:srgbClr val="FFFFFF"/>
        </a:solidFill>
        <a:ln w="12700">
          <a:solidFill>
            <a:srgbClr val="808080"/>
          </a:solidFill>
          <a:prstDash val="solid"/>
        </a:ln>
      </c:spPr>
    </c:plotArea>
    <c:legend>
      <c:legendPos val="b"/>
      <c:layout>
        <c:manualLayout>
          <c:xMode val="edge"/>
          <c:yMode val="edge"/>
          <c:x val="0.37281415165570059"/>
          <c:y val="0.92512297581601255"/>
          <c:w val="0.31834146302488447"/>
          <c:h val="4.7895671004570928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Calibri"/>
                <a:ea typeface="Calibri"/>
                <a:cs typeface="Calibri"/>
              </a:defRPr>
            </a:pPr>
            <a:r>
              <a:rPr lang="en-GB" b="1"/>
              <a:t>Figure 2.18 Average Hourly All Goods Vehicle Traffic Flows on Motorways, A Roads, B Roads and Minor Roads in 2019</a:t>
            </a:r>
          </a:p>
        </c:rich>
      </c:tx>
      <c:layout>
        <c:manualLayout>
          <c:xMode val="edge"/>
          <c:yMode val="edge"/>
          <c:x val="0.12006342315714934"/>
          <c:y val="3.0805488692151824E-2"/>
        </c:manualLayout>
      </c:layout>
      <c:overlay val="0"/>
      <c:spPr>
        <a:noFill/>
        <a:ln w="25400">
          <a:noFill/>
        </a:ln>
      </c:spPr>
    </c:title>
    <c:autoTitleDeleted val="0"/>
    <c:plotArea>
      <c:layout>
        <c:manualLayout>
          <c:layoutTarget val="inner"/>
          <c:xMode val="edge"/>
          <c:yMode val="edge"/>
          <c:x val="0.12638250145404673"/>
          <c:y val="0.14691943127962084"/>
          <c:w val="0.83886385340123515"/>
          <c:h val="0.63033175355450233"/>
        </c:manualLayout>
      </c:layout>
      <c:lineChart>
        <c:grouping val="standard"/>
        <c:varyColors val="0"/>
        <c:ser>
          <c:idx val="0"/>
          <c:order val="0"/>
          <c:tx>
            <c:v>M</c:v>
          </c:tx>
          <c:spPr>
            <a:ln w="31750">
              <a:solidFill>
                <a:srgbClr val="000000"/>
              </a:solidFill>
              <a:prstDash val="solid"/>
            </a:ln>
          </c:spPr>
          <c:marker>
            <c:symbol val="none"/>
          </c:marker>
          <c:cat>
            <c:numRef>
              <c:f>'Table 2.22 Av Hr Flow  All Rds'!$A$4:$A$15</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2.22 Av Hr Flow  All Rds'!$C$4:$C$15</c:f>
              <c:numCache>
                <c:formatCode>General</c:formatCode>
                <c:ptCount val="12"/>
                <c:pt idx="0">
                  <c:v>2426</c:v>
                </c:pt>
                <c:pt idx="1">
                  <c:v>2129</c:v>
                </c:pt>
                <c:pt idx="2">
                  <c:v>2161</c:v>
                </c:pt>
                <c:pt idx="3">
                  <c:v>2155</c:v>
                </c:pt>
                <c:pt idx="4">
                  <c:v>2169</c:v>
                </c:pt>
                <c:pt idx="5">
                  <c:v>2190</c:v>
                </c:pt>
                <c:pt idx="6">
                  <c:v>2222</c:v>
                </c:pt>
                <c:pt idx="7">
                  <c:v>2306</c:v>
                </c:pt>
                <c:pt idx="8">
                  <c:v>2339</c:v>
                </c:pt>
                <c:pt idx="9">
                  <c:v>1916</c:v>
                </c:pt>
                <c:pt idx="10">
                  <c:v>1430</c:v>
                </c:pt>
                <c:pt idx="11">
                  <c:v>1060</c:v>
                </c:pt>
              </c:numCache>
            </c:numRef>
          </c:val>
          <c:smooth val="0"/>
          <c:extLst>
            <c:ext xmlns:c16="http://schemas.microsoft.com/office/drawing/2014/chart" uri="{C3380CC4-5D6E-409C-BE32-E72D297353CC}">
              <c16:uniqueId val="{00000000-BA3E-4822-A033-6B1BB4745298}"/>
            </c:ext>
          </c:extLst>
        </c:ser>
        <c:ser>
          <c:idx val="1"/>
          <c:order val="1"/>
          <c:tx>
            <c:v>A</c:v>
          </c:tx>
          <c:spPr>
            <a:ln w="31750">
              <a:solidFill>
                <a:srgbClr val="00B0F0"/>
              </a:solidFill>
              <a:prstDash val="solid"/>
            </a:ln>
          </c:spPr>
          <c:marker>
            <c:symbol val="none"/>
          </c:marker>
          <c:cat>
            <c:numRef>
              <c:f>'Table 2.22 Av Hr Flow  All Rds'!$A$4:$A$15</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2.22 Av Hr Flow  All Rds'!$F$4:$F$15</c:f>
              <c:numCache>
                <c:formatCode>General</c:formatCode>
                <c:ptCount val="12"/>
                <c:pt idx="0">
                  <c:v>293</c:v>
                </c:pt>
                <c:pt idx="1">
                  <c:v>285</c:v>
                </c:pt>
                <c:pt idx="2">
                  <c:v>303</c:v>
                </c:pt>
                <c:pt idx="3">
                  <c:v>301</c:v>
                </c:pt>
                <c:pt idx="4">
                  <c:v>299</c:v>
                </c:pt>
                <c:pt idx="5">
                  <c:v>280</c:v>
                </c:pt>
                <c:pt idx="6">
                  <c:v>285</c:v>
                </c:pt>
                <c:pt idx="7">
                  <c:v>301</c:v>
                </c:pt>
                <c:pt idx="8">
                  <c:v>305</c:v>
                </c:pt>
                <c:pt idx="9">
                  <c:v>266</c:v>
                </c:pt>
                <c:pt idx="10">
                  <c:v>182</c:v>
                </c:pt>
                <c:pt idx="11">
                  <c:v>126</c:v>
                </c:pt>
              </c:numCache>
            </c:numRef>
          </c:val>
          <c:smooth val="0"/>
          <c:extLst>
            <c:ext xmlns:c16="http://schemas.microsoft.com/office/drawing/2014/chart" uri="{C3380CC4-5D6E-409C-BE32-E72D297353CC}">
              <c16:uniqueId val="{00000001-BA3E-4822-A033-6B1BB4745298}"/>
            </c:ext>
          </c:extLst>
        </c:ser>
        <c:ser>
          <c:idx val="2"/>
          <c:order val="2"/>
          <c:tx>
            <c:v>B</c:v>
          </c:tx>
          <c:spPr>
            <a:ln w="31750">
              <a:solidFill>
                <a:srgbClr val="FFC000"/>
              </a:solidFill>
              <a:prstDash val="solid"/>
            </a:ln>
          </c:spPr>
          <c:marker>
            <c:symbol val="none"/>
          </c:marker>
          <c:cat>
            <c:numRef>
              <c:f>'Table 2.22 Av Hr Flow  All Rds'!$A$4:$A$15</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2.22 Av Hr Flow  All Rds'!$I$4:$I$15</c:f>
              <c:numCache>
                <c:formatCode>General</c:formatCode>
                <c:ptCount val="12"/>
                <c:pt idx="0">
                  <c:v>120</c:v>
                </c:pt>
                <c:pt idx="1">
                  <c:v>118</c:v>
                </c:pt>
                <c:pt idx="2">
                  <c:v>121</c:v>
                </c:pt>
                <c:pt idx="3">
                  <c:v>120</c:v>
                </c:pt>
                <c:pt idx="4">
                  <c:v>116</c:v>
                </c:pt>
                <c:pt idx="5">
                  <c:v>110</c:v>
                </c:pt>
                <c:pt idx="6">
                  <c:v>115</c:v>
                </c:pt>
                <c:pt idx="7">
                  <c:v>112</c:v>
                </c:pt>
                <c:pt idx="8">
                  <c:v>117</c:v>
                </c:pt>
                <c:pt idx="9">
                  <c:v>115</c:v>
                </c:pt>
                <c:pt idx="10">
                  <c:v>86</c:v>
                </c:pt>
                <c:pt idx="11">
                  <c:v>59</c:v>
                </c:pt>
              </c:numCache>
            </c:numRef>
          </c:val>
          <c:smooth val="0"/>
          <c:extLst>
            <c:ext xmlns:c16="http://schemas.microsoft.com/office/drawing/2014/chart" uri="{C3380CC4-5D6E-409C-BE32-E72D297353CC}">
              <c16:uniqueId val="{00000002-BA3E-4822-A033-6B1BB4745298}"/>
            </c:ext>
          </c:extLst>
        </c:ser>
        <c:ser>
          <c:idx val="3"/>
          <c:order val="3"/>
          <c:tx>
            <c:v>Minor</c:v>
          </c:tx>
          <c:spPr>
            <a:ln w="31750">
              <a:solidFill>
                <a:schemeClr val="bg1">
                  <a:lumMod val="75000"/>
                </a:schemeClr>
              </a:solidFill>
              <a:prstDash val="solid"/>
            </a:ln>
          </c:spPr>
          <c:marker>
            <c:symbol val="none"/>
          </c:marker>
          <c:cat>
            <c:numRef>
              <c:f>'Table 2.22 Av Hr Flow  All Rds'!$A$4:$A$15</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'Table 2.22 Av Hr Flow  All Rds'!$L$4:$L$15</c:f>
              <c:numCache>
                <c:formatCode>General</c:formatCode>
                <c:ptCount val="12"/>
                <c:pt idx="0">
                  <c:v>23</c:v>
                </c:pt>
                <c:pt idx="1">
                  <c:v>27</c:v>
                </c:pt>
                <c:pt idx="2">
                  <c:v>27</c:v>
                </c:pt>
                <c:pt idx="3">
                  <c:v>26</c:v>
                </c:pt>
                <c:pt idx="4">
                  <c:v>26</c:v>
                </c:pt>
                <c:pt idx="5">
                  <c:v>25</c:v>
                </c:pt>
                <c:pt idx="6">
                  <c:v>24</c:v>
                </c:pt>
                <c:pt idx="7">
                  <c:v>25</c:v>
                </c:pt>
                <c:pt idx="8">
                  <c:v>29</c:v>
                </c:pt>
                <c:pt idx="9">
                  <c:v>27</c:v>
                </c:pt>
                <c:pt idx="10">
                  <c:v>22</c:v>
                </c:pt>
                <c:pt idx="11">
                  <c:v>15</c:v>
                </c:pt>
              </c:numCache>
            </c:numRef>
          </c:val>
          <c:smooth val="0"/>
          <c:extLst>
            <c:ext xmlns:c16="http://schemas.microsoft.com/office/drawing/2014/chart" uri="{C3380CC4-5D6E-409C-BE32-E72D297353CC}">
              <c16:uniqueId val="{00000003-BA3E-4822-A033-6B1BB4745298}"/>
            </c:ext>
          </c:extLst>
        </c:ser>
        <c:dLbls>
          <c:showLegendKey val="0"/>
          <c:showVal val="0"/>
          <c:showCatName val="0"/>
          <c:showSerName val="0"/>
          <c:showPercent val="0"/>
          <c:showBubbleSize val="0"/>
        </c:dLbls>
        <c:smooth val="0"/>
        <c:axId val="503406080"/>
        <c:axId val="503404120"/>
      </c:lineChart>
      <c:catAx>
        <c:axId val="503406080"/>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GB"/>
                  <a:t>Time of Day (Hour Beginning)</a:t>
                </a:r>
              </a:p>
            </c:rich>
          </c:tx>
          <c:layout>
            <c:manualLayout>
              <c:xMode val="edge"/>
              <c:yMode val="edge"/>
              <c:x val="0.41074314391053024"/>
              <c:y val="0.85782002638271249"/>
            </c:manualLayout>
          </c:layout>
          <c:overlay val="0"/>
          <c:spPr>
            <a:noFill/>
            <a:ln w="25400">
              <a:noFill/>
            </a:ln>
          </c:spPr>
        </c:title>
        <c:numFmt formatCode="h:mm"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404120"/>
        <c:crosses val="autoZero"/>
        <c:auto val="1"/>
        <c:lblAlgn val="ctr"/>
        <c:lblOffset val="100"/>
        <c:tickLblSkip val="1"/>
        <c:tickMarkSkip val="1"/>
        <c:noMultiLvlLbl val="0"/>
      </c:catAx>
      <c:valAx>
        <c:axId val="503404120"/>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No of Vehicles</a:t>
                </a:r>
              </a:p>
            </c:rich>
          </c:tx>
          <c:layout>
            <c:manualLayout>
              <c:xMode val="edge"/>
              <c:yMode val="edge"/>
              <c:x val="2.1175329623386519E-2"/>
              <c:y val="0.3727676009410740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406080"/>
        <c:crosses val="autoZero"/>
        <c:crossBetween val="midCat"/>
      </c:valAx>
      <c:spPr>
        <a:solidFill>
          <a:srgbClr val="FFFFFF"/>
        </a:solidFill>
        <a:ln w="12700">
          <a:solidFill>
            <a:srgbClr val="808080"/>
          </a:solidFill>
          <a:prstDash val="solid"/>
        </a:ln>
      </c:spPr>
    </c:plotArea>
    <c:legend>
      <c:legendPos val="b"/>
      <c:layout>
        <c:manualLayout>
          <c:xMode val="edge"/>
          <c:yMode val="edge"/>
          <c:x val="0.37756775271126303"/>
          <c:y val="0.92891001319135635"/>
          <c:w val="0.29603051084890047"/>
          <c:h val="4.976296356737786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en-GB" b="1"/>
              <a:t>Figure 2.19 Annual Vehicle Kilometres by Vehicle and Road Type in 2019</a:t>
            </a:r>
          </a:p>
        </c:rich>
      </c:tx>
      <c:layout>
        <c:manualLayout>
          <c:xMode val="edge"/>
          <c:yMode val="edge"/>
          <c:x val="0.20657601034292081"/>
          <c:y val="3.7887139107611545E-2"/>
        </c:manualLayout>
      </c:layout>
      <c:overlay val="0"/>
      <c:spPr>
        <a:noFill/>
        <a:ln w="25400">
          <a:noFill/>
        </a:ln>
      </c:spPr>
    </c:title>
    <c:autoTitleDeleted val="0"/>
    <c:plotArea>
      <c:layout>
        <c:manualLayout>
          <c:layoutTarget val="inner"/>
          <c:xMode val="edge"/>
          <c:yMode val="edge"/>
          <c:x val="0.13210651339205748"/>
          <c:y val="0.12832929782082325"/>
          <c:w val="0.83886118834552215"/>
          <c:h val="0.68361978803282497"/>
        </c:manualLayout>
      </c:layout>
      <c:barChart>
        <c:barDir val="col"/>
        <c:grouping val="clustered"/>
        <c:varyColors val="0"/>
        <c:ser>
          <c:idx val="0"/>
          <c:order val="0"/>
          <c:tx>
            <c:v>Car</c:v>
          </c:tx>
          <c:spPr>
            <a:solidFill>
              <a:srgbClr val="00B0F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'Table 2.26 Av Veh km'!$A$4:$A$6</c:f>
              <c:strCache>
                <c:ptCount val="3"/>
                <c:pt idx="0">
                  <c:v>Motorway (incl A627(M))</c:v>
                </c:pt>
                <c:pt idx="1">
                  <c:v>A Roads (incl A57(M)</c:v>
                </c:pt>
                <c:pt idx="2">
                  <c:v>B Roads</c:v>
                </c:pt>
              </c:strCache>
            </c:strRef>
          </c:cat>
          <c:val>
            <c:numRef>
              <c:f>'Table 2.26 Av Veh km'!$C$4:$C$6</c:f>
              <c:numCache>
                <c:formatCode>0</c:formatCode>
                <c:ptCount val="3"/>
                <c:pt idx="0">
                  <c:v>4520</c:v>
                </c:pt>
                <c:pt idx="1">
                  <c:v>4902</c:v>
                </c:pt>
                <c:pt idx="2">
                  <c:v>1307</c:v>
                </c:pt>
              </c:numCache>
            </c:numRef>
          </c:val>
          <c:extLst>
            <c:ext xmlns:c16="http://schemas.microsoft.com/office/drawing/2014/chart" uri="{C3380CC4-5D6E-409C-BE32-E72D297353CC}">
              <c16:uniqueId val="{00000000-FDCD-47FA-887D-E970798EA887}"/>
            </c:ext>
          </c:extLst>
        </c:ser>
        <c:ser>
          <c:idx val="1"/>
          <c:order val="1"/>
          <c:tx>
            <c:v>LGV</c:v>
          </c:tx>
          <c:spPr>
            <a:solidFill>
              <a:srgbClr val="FFC00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'Table 2.26 Av Veh km'!$A$4:$A$6</c:f>
              <c:strCache>
                <c:ptCount val="3"/>
                <c:pt idx="0">
                  <c:v>Motorway (incl A627(M))</c:v>
                </c:pt>
                <c:pt idx="1">
                  <c:v>A Roads (incl A57(M)</c:v>
                </c:pt>
                <c:pt idx="2">
                  <c:v>B Roads</c:v>
                </c:pt>
              </c:strCache>
            </c:strRef>
          </c:cat>
          <c:val>
            <c:numRef>
              <c:f>'Table 2.26 Av Veh km'!$D$4:$D$6</c:f>
              <c:numCache>
                <c:formatCode>0</c:formatCode>
                <c:ptCount val="3"/>
                <c:pt idx="0">
                  <c:v>1130</c:v>
                </c:pt>
                <c:pt idx="1">
                  <c:v>614</c:v>
                </c:pt>
                <c:pt idx="2">
                  <c:v>141</c:v>
                </c:pt>
              </c:numCache>
            </c:numRef>
          </c:val>
          <c:extLst>
            <c:ext xmlns:c16="http://schemas.microsoft.com/office/drawing/2014/chart" uri="{C3380CC4-5D6E-409C-BE32-E72D297353CC}">
              <c16:uniqueId val="{00000001-FDCD-47FA-887D-E970798EA887}"/>
            </c:ext>
          </c:extLst>
        </c:ser>
        <c:ser>
          <c:idx val="2"/>
          <c:order val="2"/>
          <c:tx>
            <c:v>OGV</c:v>
          </c:tx>
          <c:spPr>
            <a:solidFill>
              <a:schemeClr val="bg1">
                <a:lumMod val="75000"/>
              </a:schemeClr>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'Table 2.26 Av Veh km'!$A$4:$A$6</c:f>
              <c:strCache>
                <c:ptCount val="3"/>
                <c:pt idx="0">
                  <c:v>Motorway (incl A627(M))</c:v>
                </c:pt>
                <c:pt idx="1">
                  <c:v>A Roads (incl A57(M)</c:v>
                </c:pt>
                <c:pt idx="2">
                  <c:v>B Roads</c:v>
                </c:pt>
              </c:strCache>
            </c:strRef>
          </c:cat>
          <c:val>
            <c:numRef>
              <c:f>'Table 2.26 Av Veh km'!$E$4:$E$6</c:f>
              <c:numCache>
                <c:formatCode>0</c:formatCode>
                <c:ptCount val="3"/>
                <c:pt idx="0">
                  <c:v>575</c:v>
                </c:pt>
                <c:pt idx="1">
                  <c:v>171</c:v>
                </c:pt>
                <c:pt idx="2">
                  <c:v>26</c:v>
                </c:pt>
              </c:numCache>
            </c:numRef>
          </c:val>
          <c:extLst>
            <c:ext xmlns:c16="http://schemas.microsoft.com/office/drawing/2014/chart" uri="{C3380CC4-5D6E-409C-BE32-E72D297353CC}">
              <c16:uniqueId val="{00000002-FDCD-47FA-887D-E970798EA887}"/>
            </c:ext>
          </c:extLst>
        </c:ser>
        <c:dLbls>
          <c:showLegendKey val="0"/>
          <c:showVal val="0"/>
          <c:showCatName val="0"/>
          <c:showSerName val="0"/>
          <c:showPercent val="0"/>
          <c:showBubbleSize val="0"/>
        </c:dLbls>
        <c:gapWidth val="40"/>
        <c:axId val="503399024"/>
        <c:axId val="503409216"/>
      </c:barChart>
      <c:catAx>
        <c:axId val="503399024"/>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n-GB"/>
                  <a:t>Road Class</a:t>
                </a:r>
              </a:p>
            </c:rich>
          </c:tx>
          <c:layout>
            <c:manualLayout>
              <c:xMode val="edge"/>
              <c:yMode val="edge"/>
              <c:x val="0.49193545560382057"/>
              <c:y val="0.8879638526196883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03409216"/>
        <c:crosses val="autoZero"/>
        <c:auto val="1"/>
        <c:lblAlgn val="ctr"/>
        <c:lblOffset val="100"/>
        <c:tickLblSkip val="1"/>
        <c:tickMarkSkip val="1"/>
        <c:noMultiLvlLbl val="0"/>
      </c:catAx>
      <c:valAx>
        <c:axId val="503409216"/>
        <c:scaling>
          <c:orientation val="minMax"/>
          <c:max val="5500"/>
          <c:min val="0"/>
        </c:scaling>
        <c:delete val="0"/>
        <c:axPos val="l"/>
        <c:title>
          <c:tx>
            <c:rich>
              <a:bodyPr/>
              <a:lstStyle/>
              <a:p>
                <a:pPr>
                  <a:defRPr sz="1050" b="0" i="0" u="none" strike="noStrike" baseline="0">
                    <a:solidFill>
                      <a:srgbClr val="000000"/>
                    </a:solidFill>
                    <a:latin typeface="Calibri"/>
                    <a:ea typeface="Calibri"/>
                    <a:cs typeface="Calibri"/>
                  </a:defRPr>
                </a:pPr>
                <a:r>
                  <a:rPr lang="en-GB"/>
                  <a:t>Vehicle Kilometres (millions)</a:t>
                </a:r>
              </a:p>
            </c:rich>
          </c:tx>
          <c:layout>
            <c:manualLayout>
              <c:xMode val="edge"/>
              <c:yMode val="edge"/>
              <c:x val="1.7742003317834529E-2"/>
              <c:y val="0.2542373309105592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03399024"/>
        <c:crosses val="autoZero"/>
        <c:crossBetween val="between"/>
      </c:valAx>
      <c:spPr>
        <a:solidFill>
          <a:srgbClr val="FFFFFF"/>
        </a:solidFill>
        <a:ln w="12700">
          <a:solidFill>
            <a:srgbClr val="808080"/>
          </a:solidFill>
          <a:prstDash val="solid"/>
        </a:ln>
      </c:spPr>
    </c:plotArea>
    <c:legend>
      <c:legendPos val="b"/>
      <c:layout>
        <c:manualLayout>
          <c:xMode val="edge"/>
          <c:yMode val="edge"/>
          <c:x val="2.9824618504562934E-2"/>
          <c:y val="0.92493943320376093"/>
          <c:w val="0.24032259320700644"/>
          <c:h val="4.8426206339592159E-2"/>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en-GB" b="1"/>
              <a:t>Figure 2.20 Indices of National and Local Vehicle Kilometres by Road Class 1993 - 2019</a:t>
            </a:r>
          </a:p>
        </c:rich>
      </c:tx>
      <c:layout>
        <c:manualLayout>
          <c:xMode val="edge"/>
          <c:yMode val="edge"/>
          <c:x val="0.12037048702245552"/>
          <c:y val="3.3078860066349573E-2"/>
        </c:manualLayout>
      </c:layout>
      <c:overlay val="0"/>
      <c:spPr>
        <a:noFill/>
        <a:ln w="25400">
          <a:noFill/>
        </a:ln>
      </c:spPr>
    </c:title>
    <c:autoTitleDeleted val="0"/>
    <c:plotArea>
      <c:layout>
        <c:manualLayout>
          <c:layoutTarget val="inner"/>
          <c:xMode val="edge"/>
          <c:yMode val="edge"/>
          <c:x val="0.11111134134548971"/>
          <c:y val="0.15721678191241323"/>
          <c:w val="0.85648277223604519"/>
          <c:h val="0.63485252791917035"/>
        </c:manualLayout>
      </c:layout>
      <c:lineChart>
        <c:grouping val="standard"/>
        <c:varyColors val="0"/>
        <c:ser>
          <c:idx val="2"/>
          <c:order val="0"/>
          <c:tx>
            <c:v>Local Motorway</c:v>
          </c:tx>
          <c:spPr>
            <a:ln w="31750">
              <a:solidFill>
                <a:schemeClr val="bg1">
                  <a:lumMod val="75000"/>
                </a:schemeClr>
              </a:solidFill>
              <a:prstDash val="solid"/>
            </a:ln>
          </c:spPr>
          <c:marker>
            <c:symbol val="none"/>
          </c:marker>
          <c:cat>
            <c:numRef>
              <c:f>'Table 2.30  NatLocVeh km'!$A$3:$A$29</c:f>
              <c:numCache>
                <c:formatCode>General</c:formatCode>
                <c:ptCount val="27"/>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numCache>
            </c:numRef>
          </c:cat>
          <c:val>
            <c:numRef>
              <c:f>'Table 2.30  NatLocVeh km'!$G$3:$G$29</c:f>
              <c:numCache>
                <c:formatCode>General</c:formatCode>
                <c:ptCount val="27"/>
                <c:pt idx="0">
                  <c:v>100</c:v>
                </c:pt>
                <c:pt idx="1">
                  <c:v>103</c:v>
                </c:pt>
                <c:pt idx="2">
                  <c:v>108</c:v>
                </c:pt>
                <c:pt idx="3">
                  <c:v>110</c:v>
                </c:pt>
                <c:pt idx="4">
                  <c:v>115</c:v>
                </c:pt>
                <c:pt idx="5">
                  <c:v>118</c:v>
                </c:pt>
                <c:pt idx="6">
                  <c:v>119</c:v>
                </c:pt>
                <c:pt idx="7">
                  <c:v>120</c:v>
                </c:pt>
                <c:pt idx="8">
                  <c:v>134</c:v>
                </c:pt>
                <c:pt idx="9">
                  <c:v>140</c:v>
                </c:pt>
                <c:pt idx="10">
                  <c:v>140</c:v>
                </c:pt>
                <c:pt idx="11">
                  <c:v>144</c:v>
                </c:pt>
                <c:pt idx="12">
                  <c:v>147</c:v>
                </c:pt>
                <c:pt idx="13">
                  <c:v>148</c:v>
                </c:pt>
                <c:pt idx="14">
                  <c:v>150</c:v>
                </c:pt>
                <c:pt idx="15">
                  <c:v>150</c:v>
                </c:pt>
                <c:pt idx="16">
                  <c:v>150</c:v>
                </c:pt>
                <c:pt idx="17">
                  <c:v>147</c:v>
                </c:pt>
                <c:pt idx="18" formatCode="0">
                  <c:v>148.99363057324842</c:v>
                </c:pt>
                <c:pt idx="19" formatCode="0">
                  <c:v>146.87898089171972</c:v>
                </c:pt>
                <c:pt idx="20" formatCode="0">
                  <c:v>149.8668466394904</c:v>
                </c:pt>
                <c:pt idx="21" formatCode="0">
                  <c:v>152.76433121019107</c:v>
                </c:pt>
                <c:pt idx="22" formatCode="0">
                  <c:v>150.26877682802549</c:v>
                </c:pt>
                <c:pt idx="23" formatCode="0">
                  <c:v>155.28662420382167</c:v>
                </c:pt>
                <c:pt idx="24" formatCode="0">
                  <c:v>151.37835488152865</c:v>
                </c:pt>
                <c:pt idx="25" formatCode="0">
                  <c:v>155.51724434394902</c:v>
                </c:pt>
                <c:pt idx="26" formatCode="0">
                  <c:v>159.49044585987261</c:v>
                </c:pt>
              </c:numCache>
            </c:numRef>
          </c:val>
          <c:smooth val="0"/>
          <c:extLst>
            <c:ext xmlns:c16="http://schemas.microsoft.com/office/drawing/2014/chart" uri="{C3380CC4-5D6E-409C-BE32-E72D297353CC}">
              <c16:uniqueId val="{00000000-1A77-433C-9482-7FBB338AA9FD}"/>
            </c:ext>
          </c:extLst>
        </c:ser>
        <c:ser>
          <c:idx val="0"/>
          <c:order val="1"/>
          <c:tx>
            <c:v>National Motorway</c:v>
          </c:tx>
          <c:spPr>
            <a:ln w="31750">
              <a:solidFill>
                <a:srgbClr val="000000"/>
              </a:solidFill>
              <a:prstDash val="solid"/>
            </a:ln>
          </c:spPr>
          <c:marker>
            <c:symbol val="none"/>
          </c:marker>
          <c:cat>
            <c:numRef>
              <c:f>'Table 2.30  NatLocVeh km'!$A$3:$A$29</c:f>
              <c:numCache>
                <c:formatCode>General</c:formatCode>
                <c:ptCount val="27"/>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numCache>
            </c:numRef>
          </c:cat>
          <c:val>
            <c:numRef>
              <c:f>'Table 2.30  NatLocVeh km'!$C$3:$C$29</c:f>
              <c:numCache>
                <c:formatCode>General</c:formatCode>
                <c:ptCount val="27"/>
                <c:pt idx="0">
                  <c:v>100</c:v>
                </c:pt>
                <c:pt idx="1">
                  <c:v>104</c:v>
                </c:pt>
                <c:pt idx="2">
                  <c:v>108</c:v>
                </c:pt>
                <c:pt idx="3">
                  <c:v>115</c:v>
                </c:pt>
                <c:pt idx="4">
                  <c:v>120</c:v>
                </c:pt>
                <c:pt idx="5">
                  <c:v>126</c:v>
                </c:pt>
                <c:pt idx="6">
                  <c:v>129</c:v>
                </c:pt>
                <c:pt idx="7">
                  <c:v>130</c:v>
                </c:pt>
                <c:pt idx="8">
                  <c:v>133</c:v>
                </c:pt>
                <c:pt idx="9">
                  <c:v>136</c:v>
                </c:pt>
                <c:pt idx="10">
                  <c:v>136</c:v>
                </c:pt>
                <c:pt idx="11">
                  <c:v>142</c:v>
                </c:pt>
                <c:pt idx="12">
                  <c:v>142</c:v>
                </c:pt>
                <c:pt idx="13">
                  <c:v>146</c:v>
                </c:pt>
                <c:pt idx="14">
                  <c:v>148</c:v>
                </c:pt>
                <c:pt idx="15">
                  <c:v>147</c:v>
                </c:pt>
                <c:pt idx="16">
                  <c:v>146</c:v>
                </c:pt>
                <c:pt idx="17">
                  <c:v>144</c:v>
                </c:pt>
                <c:pt idx="18" formatCode="0">
                  <c:v>145.89442815249268</c:v>
                </c:pt>
                <c:pt idx="19" formatCode="0">
                  <c:v>147.21407624633432</c:v>
                </c:pt>
                <c:pt idx="20" formatCode="0">
                  <c:v>149.41348973607037</c:v>
                </c:pt>
                <c:pt idx="21" formatCode="0">
                  <c:v>151.75953079178885</c:v>
                </c:pt>
                <c:pt idx="22" formatCode="0">
                  <c:v>156.89149560117301</c:v>
                </c:pt>
                <c:pt idx="23" formatCode="0">
                  <c:v>159.67741935483869</c:v>
                </c:pt>
                <c:pt idx="24" formatCode="0">
                  <c:v>162.02346041055716</c:v>
                </c:pt>
                <c:pt idx="25" formatCode="0">
                  <c:v>162.90322580645162</c:v>
                </c:pt>
                <c:pt idx="26" formatCode="0">
                  <c:v>166.42228739002934</c:v>
                </c:pt>
              </c:numCache>
            </c:numRef>
          </c:val>
          <c:smooth val="0"/>
          <c:extLst>
            <c:ext xmlns:c16="http://schemas.microsoft.com/office/drawing/2014/chart" uri="{C3380CC4-5D6E-409C-BE32-E72D297353CC}">
              <c16:uniqueId val="{00000001-1A77-433C-9482-7FBB338AA9FD}"/>
            </c:ext>
          </c:extLst>
        </c:ser>
        <c:ser>
          <c:idx val="3"/>
          <c:order val="2"/>
          <c:tx>
            <c:v>Local A Road</c:v>
          </c:tx>
          <c:spPr>
            <a:ln w="31750">
              <a:solidFill>
                <a:srgbClr val="FFC000"/>
              </a:solidFill>
              <a:prstDash val="solid"/>
            </a:ln>
          </c:spPr>
          <c:marker>
            <c:symbol val="none"/>
          </c:marker>
          <c:cat>
            <c:numRef>
              <c:f>'Table 2.30  NatLocVeh km'!$A$3:$A$29</c:f>
              <c:numCache>
                <c:formatCode>General</c:formatCode>
                <c:ptCount val="27"/>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numCache>
            </c:numRef>
          </c:cat>
          <c:val>
            <c:numRef>
              <c:f>'Table 2.30  NatLocVeh km'!$I$3:$I$29</c:f>
              <c:numCache>
                <c:formatCode>General</c:formatCode>
                <c:ptCount val="27"/>
                <c:pt idx="0">
                  <c:v>100</c:v>
                </c:pt>
                <c:pt idx="1">
                  <c:v>101</c:v>
                </c:pt>
                <c:pt idx="2">
                  <c:v>101</c:v>
                </c:pt>
                <c:pt idx="3">
                  <c:v>103</c:v>
                </c:pt>
                <c:pt idx="4">
                  <c:v>102</c:v>
                </c:pt>
                <c:pt idx="5">
                  <c:v>102</c:v>
                </c:pt>
                <c:pt idx="6">
                  <c:v>103</c:v>
                </c:pt>
                <c:pt idx="7">
                  <c:v>104</c:v>
                </c:pt>
                <c:pt idx="8">
                  <c:v>103</c:v>
                </c:pt>
                <c:pt idx="9">
                  <c:v>103</c:v>
                </c:pt>
                <c:pt idx="10">
                  <c:v>104</c:v>
                </c:pt>
                <c:pt idx="11">
                  <c:v>104</c:v>
                </c:pt>
                <c:pt idx="12">
                  <c:v>104</c:v>
                </c:pt>
                <c:pt idx="13">
                  <c:v>104</c:v>
                </c:pt>
                <c:pt idx="14">
                  <c:v>105</c:v>
                </c:pt>
                <c:pt idx="15">
                  <c:v>104</c:v>
                </c:pt>
                <c:pt idx="16">
                  <c:v>103</c:v>
                </c:pt>
                <c:pt idx="17">
                  <c:v>101</c:v>
                </c:pt>
                <c:pt idx="18" formatCode="0">
                  <c:v>99.30580277678888</c:v>
                </c:pt>
                <c:pt idx="19" formatCode="0">
                  <c:v>99.30580277678888</c:v>
                </c:pt>
                <c:pt idx="20" formatCode="0">
                  <c:v>99.142199181203281</c:v>
                </c:pt>
                <c:pt idx="21" formatCode="0">
                  <c:v>99.964400142399441</c:v>
                </c:pt>
                <c:pt idx="22" formatCode="0">
                  <c:v>101.24701865432537</c:v>
                </c:pt>
                <c:pt idx="23" formatCode="0">
                  <c:v>101.95799216803132</c:v>
                </c:pt>
                <c:pt idx="24" formatCode="0">
                  <c:v>101.26968074937703</c:v>
                </c:pt>
                <c:pt idx="25" formatCode="0">
                  <c:v>102.4202838020648</c:v>
                </c:pt>
                <c:pt idx="26" formatCode="0">
                  <c:v>102.61658953364186</c:v>
                </c:pt>
              </c:numCache>
            </c:numRef>
          </c:val>
          <c:smooth val="0"/>
          <c:extLst>
            <c:ext xmlns:c16="http://schemas.microsoft.com/office/drawing/2014/chart" uri="{C3380CC4-5D6E-409C-BE32-E72D297353CC}">
              <c16:uniqueId val="{00000002-1A77-433C-9482-7FBB338AA9FD}"/>
            </c:ext>
          </c:extLst>
        </c:ser>
        <c:ser>
          <c:idx val="1"/>
          <c:order val="3"/>
          <c:tx>
            <c:v>National A Road</c:v>
          </c:tx>
          <c:spPr>
            <a:ln w="31750">
              <a:solidFill>
                <a:srgbClr val="00B0F0"/>
              </a:solidFill>
              <a:prstDash val="solid"/>
            </a:ln>
          </c:spPr>
          <c:marker>
            <c:symbol val="none"/>
          </c:marker>
          <c:cat>
            <c:numRef>
              <c:f>'Table 2.30  NatLocVeh km'!$A$3:$A$29</c:f>
              <c:numCache>
                <c:formatCode>General</c:formatCode>
                <c:ptCount val="27"/>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numCache>
            </c:numRef>
          </c:cat>
          <c:val>
            <c:numRef>
              <c:f>'Table 2.30  NatLocVeh km'!$E$3:$E$29</c:f>
              <c:numCache>
                <c:formatCode>General</c:formatCode>
                <c:ptCount val="27"/>
                <c:pt idx="0">
                  <c:v>100</c:v>
                </c:pt>
                <c:pt idx="1">
                  <c:v>102</c:v>
                </c:pt>
                <c:pt idx="2">
                  <c:v>104</c:v>
                </c:pt>
                <c:pt idx="3">
                  <c:v>105</c:v>
                </c:pt>
                <c:pt idx="4">
                  <c:v>105</c:v>
                </c:pt>
                <c:pt idx="5">
                  <c:v>105</c:v>
                </c:pt>
                <c:pt idx="6">
                  <c:v>106</c:v>
                </c:pt>
                <c:pt idx="7">
                  <c:v>106</c:v>
                </c:pt>
                <c:pt idx="8">
                  <c:v>106</c:v>
                </c:pt>
                <c:pt idx="9">
                  <c:v>106</c:v>
                </c:pt>
                <c:pt idx="10">
                  <c:v>106</c:v>
                </c:pt>
                <c:pt idx="11">
                  <c:v>107</c:v>
                </c:pt>
                <c:pt idx="12">
                  <c:v>106</c:v>
                </c:pt>
                <c:pt idx="13">
                  <c:v>107</c:v>
                </c:pt>
                <c:pt idx="14">
                  <c:v>105</c:v>
                </c:pt>
                <c:pt idx="15">
                  <c:v>104</c:v>
                </c:pt>
                <c:pt idx="16">
                  <c:v>104</c:v>
                </c:pt>
                <c:pt idx="17">
                  <c:v>103</c:v>
                </c:pt>
                <c:pt idx="18" formatCode="0">
                  <c:v>102.58732212160413</c:v>
                </c:pt>
                <c:pt idx="19" formatCode="0">
                  <c:v>101.03492884864164</c:v>
                </c:pt>
                <c:pt idx="20" formatCode="0">
                  <c:v>101.03492884864164</c:v>
                </c:pt>
                <c:pt idx="21" formatCode="0">
                  <c:v>102.71668822768434</c:v>
                </c:pt>
                <c:pt idx="22" formatCode="0">
                  <c:v>103.36351875808538</c:v>
                </c:pt>
                <c:pt idx="23" formatCode="0">
                  <c:v>118.91495601173021</c:v>
                </c:pt>
                <c:pt idx="24" formatCode="0">
                  <c:v>113.92961876832845</c:v>
                </c:pt>
                <c:pt idx="25" formatCode="0">
                  <c:v>115.5425219941349</c:v>
                </c:pt>
                <c:pt idx="26" formatCode="0">
                  <c:v>116.12903225806453</c:v>
                </c:pt>
              </c:numCache>
            </c:numRef>
          </c:val>
          <c:smooth val="0"/>
          <c:extLst>
            <c:ext xmlns:c16="http://schemas.microsoft.com/office/drawing/2014/chart" uri="{C3380CC4-5D6E-409C-BE32-E72D297353CC}">
              <c16:uniqueId val="{00000003-1A77-433C-9482-7FBB338AA9FD}"/>
            </c:ext>
          </c:extLst>
        </c:ser>
        <c:dLbls>
          <c:showLegendKey val="0"/>
          <c:showVal val="0"/>
          <c:showCatName val="0"/>
          <c:showSerName val="0"/>
          <c:showPercent val="0"/>
          <c:showBubbleSize val="0"/>
        </c:dLbls>
        <c:smooth val="0"/>
        <c:axId val="503402160"/>
        <c:axId val="503402552"/>
      </c:lineChart>
      <c:catAx>
        <c:axId val="503402160"/>
        <c:scaling>
          <c:orientation val="minMax"/>
        </c:scaling>
        <c:delete val="0"/>
        <c:axPos val="b"/>
        <c:title>
          <c:tx>
            <c:rich>
              <a:bodyPr/>
              <a:lstStyle/>
              <a:p>
                <a:pPr>
                  <a:defRPr sz="950" b="0" i="0" u="none" strike="noStrike" baseline="0">
                    <a:solidFill>
                      <a:srgbClr val="000000"/>
                    </a:solidFill>
                    <a:latin typeface="Calibri"/>
                    <a:ea typeface="Calibri"/>
                    <a:cs typeface="Calibri"/>
                  </a:defRPr>
                </a:pPr>
                <a:r>
                  <a:rPr lang="en-GB"/>
                  <a:t>Year</a:t>
                </a:r>
              </a:p>
            </c:rich>
          </c:tx>
          <c:layout>
            <c:manualLayout>
              <c:xMode val="edge"/>
              <c:yMode val="edge"/>
              <c:x val="0.51697610167150154"/>
              <c:y val="0.870101656074716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Calibri"/>
                <a:ea typeface="Calibri"/>
                <a:cs typeface="Calibri"/>
              </a:defRPr>
            </a:pPr>
            <a:endParaRPr lang="en-US"/>
          </a:p>
        </c:txPr>
        <c:crossAx val="503402552"/>
        <c:crosses val="autoZero"/>
        <c:auto val="1"/>
        <c:lblAlgn val="ctr"/>
        <c:lblOffset val="100"/>
        <c:tickLblSkip val="1"/>
        <c:tickMarkSkip val="1"/>
        <c:noMultiLvlLbl val="0"/>
      </c:catAx>
      <c:valAx>
        <c:axId val="503402552"/>
        <c:scaling>
          <c:orientation val="minMax"/>
          <c:min val="0"/>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Calibri"/>
                    <a:ea typeface="Calibri"/>
                    <a:cs typeface="Calibri"/>
                  </a:defRPr>
                </a:pPr>
                <a:r>
                  <a:rPr lang="en-GB"/>
                  <a:t>Traffic Flow Index</a:t>
                </a:r>
              </a:p>
            </c:rich>
          </c:tx>
          <c:layout>
            <c:manualLayout>
              <c:xMode val="edge"/>
              <c:yMode val="edge"/>
              <c:x val="1.5432137649460484E-2"/>
              <c:y val="0.3129778701520177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402160"/>
        <c:crosses val="autoZero"/>
        <c:crossBetween val="between"/>
        <c:majorUnit val="10"/>
      </c:valAx>
      <c:spPr>
        <a:solidFill>
          <a:srgbClr val="FFFFFF"/>
        </a:solidFill>
        <a:ln w="12700">
          <a:solidFill>
            <a:srgbClr val="808080"/>
          </a:solidFill>
          <a:prstDash val="solid"/>
        </a:ln>
      </c:spPr>
    </c:plotArea>
    <c:legend>
      <c:legendPos val="b"/>
      <c:layout>
        <c:manualLayout>
          <c:xMode val="edge"/>
          <c:yMode val="edge"/>
          <c:x val="0.19420465533913525"/>
          <c:y val="0.92862624405451855"/>
          <c:w val="0.77351048896665686"/>
          <c:h val="5.0890656434443127E-2"/>
        </c:manualLayout>
      </c:layout>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Figure 2.2 Average Hourly Traffic Flows on Motorways in 2018 &amp; 2019 - All Goods</a:t>
            </a:r>
          </a:p>
        </c:rich>
      </c:tx>
      <c:layout>
        <c:manualLayout>
          <c:xMode val="edge"/>
          <c:yMode val="edge"/>
          <c:x val="0.13548376040623789"/>
          <c:y val="2.4843451945555987E-2"/>
        </c:manualLayout>
      </c:layout>
      <c:overlay val="0"/>
      <c:spPr>
        <a:noFill/>
        <a:ln w="25400">
          <a:noFill/>
        </a:ln>
      </c:spPr>
    </c:title>
    <c:autoTitleDeleted val="0"/>
    <c:plotArea>
      <c:layout>
        <c:manualLayout>
          <c:layoutTarget val="inner"/>
          <c:xMode val="edge"/>
          <c:yMode val="edge"/>
          <c:x val="9.1935483870967741E-2"/>
          <c:y val="0.13075060532687652"/>
          <c:w val="0.87419354838709673"/>
          <c:h val="0.63212598425196853"/>
        </c:manualLayout>
      </c:layout>
      <c:barChart>
        <c:barDir val="col"/>
        <c:grouping val="clustered"/>
        <c:varyColors val="0"/>
        <c:ser>
          <c:idx val="0"/>
          <c:order val="0"/>
          <c:tx>
            <c:strRef>
              <c:f>'Tab 2.2 hrly traf flows 18-19 '!$B$2:$F$2</c:f>
              <c:strCache>
                <c:ptCount val="1"/>
                <c:pt idx="0">
                  <c:v>2018</c:v>
                </c:pt>
              </c:strCache>
            </c:strRef>
          </c:tx>
          <c:spPr>
            <a:solidFill>
              <a:srgbClr val="00B0F0"/>
            </a:solidFill>
            <a:ln w="12700">
              <a:solidFill>
                <a:srgbClr val="000000"/>
              </a:solidFill>
              <a:prstDash val="solid"/>
            </a:ln>
          </c:spPr>
          <c:invertIfNegative val="0"/>
          <c:cat>
            <c:numRef>
              <c:f>'Tab 2.2 hrly traf flows 18-19 '!$A$5:$A$16</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 2.2 hrly traf flows 18-19 '!$E$5:$E$16</c:f>
              <c:numCache>
                <c:formatCode>General</c:formatCode>
                <c:ptCount val="12"/>
                <c:pt idx="0">
                  <c:v>3233</c:v>
                </c:pt>
                <c:pt idx="1">
                  <c:v>2972</c:v>
                </c:pt>
                <c:pt idx="2">
                  <c:v>2952</c:v>
                </c:pt>
                <c:pt idx="3">
                  <c:v>3079</c:v>
                </c:pt>
                <c:pt idx="4">
                  <c:v>3127</c:v>
                </c:pt>
                <c:pt idx="5">
                  <c:v>3185</c:v>
                </c:pt>
                <c:pt idx="6">
                  <c:v>3306</c:v>
                </c:pt>
                <c:pt idx="7">
                  <c:v>3302</c:v>
                </c:pt>
                <c:pt idx="8">
                  <c:v>3172</c:v>
                </c:pt>
                <c:pt idx="9">
                  <c:v>2642</c:v>
                </c:pt>
                <c:pt idx="10">
                  <c:v>1864</c:v>
                </c:pt>
                <c:pt idx="11">
                  <c:v>1367</c:v>
                </c:pt>
              </c:numCache>
            </c:numRef>
          </c:val>
          <c:extLst>
            <c:ext xmlns:c16="http://schemas.microsoft.com/office/drawing/2014/chart" uri="{C3380CC4-5D6E-409C-BE32-E72D297353CC}">
              <c16:uniqueId val="{00000000-E420-40AB-8047-28D3411925AA}"/>
            </c:ext>
          </c:extLst>
        </c:ser>
        <c:ser>
          <c:idx val="1"/>
          <c:order val="1"/>
          <c:tx>
            <c:strRef>
              <c:f>'Tab 2.2 hrly traf flows 18-19 '!$G$2:$P$2</c:f>
              <c:strCache>
                <c:ptCount val="1"/>
                <c:pt idx="0">
                  <c:v>2019</c:v>
                </c:pt>
              </c:strCache>
            </c:strRef>
          </c:tx>
          <c:spPr>
            <a:solidFill>
              <a:srgbClr val="FFC000"/>
            </a:solidFill>
            <a:ln w="12700">
              <a:solidFill>
                <a:srgbClr val="000000"/>
              </a:solidFill>
              <a:prstDash val="solid"/>
            </a:ln>
          </c:spPr>
          <c:invertIfNegative val="0"/>
          <c:cat>
            <c:numRef>
              <c:f>'Tab 2.2 hrly traf flows 18-19 '!$A$5:$A$16</c:f>
              <c:numCache>
                <c:formatCode>h:mm</c:formatCode>
                <c:ptCount val="12"/>
                <c:pt idx="0">
                  <c:v>0.29166666666666669</c:v>
                </c:pt>
                <c:pt idx="1">
                  <c:v>0.33333333333333331</c:v>
                </c:pt>
                <c:pt idx="2">
                  <c:v>0.375</c:v>
                </c:pt>
                <c:pt idx="3">
                  <c:v>0.41666666666666669</c:v>
                </c:pt>
                <c:pt idx="4">
                  <c:v>0.45833333333333331</c:v>
                </c:pt>
                <c:pt idx="5">
                  <c:v>0.5</c:v>
                </c:pt>
                <c:pt idx="6">
                  <c:v>0.54166666666666663</c:v>
                </c:pt>
                <c:pt idx="7">
                  <c:v>0.58333333333333337</c:v>
                </c:pt>
                <c:pt idx="8">
                  <c:v>0.625</c:v>
                </c:pt>
                <c:pt idx="9">
                  <c:v>0.66666666666666663</c:v>
                </c:pt>
                <c:pt idx="10">
                  <c:v>0.70833333333333337</c:v>
                </c:pt>
                <c:pt idx="11">
                  <c:v>0.75</c:v>
                </c:pt>
              </c:numCache>
            </c:numRef>
          </c:cat>
          <c:val>
            <c:numRef>
              <c:f>'Tab 2.2 hrly traf flows 18-19 '!$M$5:$M$16</c:f>
              <c:numCache>
                <c:formatCode>General</c:formatCode>
                <c:ptCount val="12"/>
                <c:pt idx="0">
                  <c:v>3419</c:v>
                </c:pt>
                <c:pt idx="1">
                  <c:v>3085</c:v>
                </c:pt>
                <c:pt idx="2">
                  <c:v>3223</c:v>
                </c:pt>
                <c:pt idx="3">
                  <c:v>3154</c:v>
                </c:pt>
                <c:pt idx="4">
                  <c:v>3222</c:v>
                </c:pt>
                <c:pt idx="5">
                  <c:v>3118</c:v>
                </c:pt>
                <c:pt idx="6">
                  <c:v>3329</c:v>
                </c:pt>
                <c:pt idx="7">
                  <c:v>3420</c:v>
                </c:pt>
                <c:pt idx="8">
                  <c:v>3427</c:v>
                </c:pt>
                <c:pt idx="9">
                  <c:v>2734</c:v>
                </c:pt>
                <c:pt idx="10">
                  <c:v>1938</c:v>
                </c:pt>
                <c:pt idx="11">
                  <c:v>1422</c:v>
                </c:pt>
              </c:numCache>
            </c:numRef>
          </c:val>
          <c:extLst>
            <c:ext xmlns:c16="http://schemas.microsoft.com/office/drawing/2014/chart" uri="{C3380CC4-5D6E-409C-BE32-E72D297353CC}">
              <c16:uniqueId val="{00000001-E420-40AB-8047-28D3411925AA}"/>
            </c:ext>
          </c:extLst>
        </c:ser>
        <c:dLbls>
          <c:showLegendKey val="0"/>
          <c:showVal val="0"/>
          <c:showCatName val="0"/>
          <c:showSerName val="0"/>
          <c:showPercent val="0"/>
          <c:showBubbleSize val="0"/>
        </c:dLbls>
        <c:gapWidth val="150"/>
        <c:axId val="510161032"/>
        <c:axId val="510165344"/>
      </c:barChart>
      <c:catAx>
        <c:axId val="510161032"/>
        <c:scaling>
          <c:orientation val="minMax"/>
        </c:scaling>
        <c:delete val="0"/>
        <c:axPos val="b"/>
        <c:title>
          <c:tx>
            <c:rich>
              <a:bodyPr/>
              <a:lstStyle/>
              <a:p>
                <a:pPr>
                  <a:defRPr/>
                </a:pPr>
                <a:r>
                  <a:rPr lang="en-GB"/>
                  <a:t>Time of Day (Hour Beginning)</a:t>
                </a:r>
              </a:p>
            </c:rich>
          </c:tx>
          <c:layout>
            <c:manualLayout>
              <c:xMode val="edge"/>
              <c:yMode val="edge"/>
              <c:x val="0.41129041859458287"/>
              <c:y val="0.82493524375026894"/>
            </c:manualLayout>
          </c:layout>
          <c:overlay val="0"/>
          <c:spPr>
            <a:noFill/>
            <a:ln w="25400">
              <a:noFill/>
            </a:ln>
          </c:spPr>
        </c:title>
        <c:numFmt formatCode="h:mm" sourceLinked="1"/>
        <c:majorTickMark val="out"/>
        <c:minorTickMark val="none"/>
        <c:tickLblPos val="nextTo"/>
        <c:spPr>
          <a:ln w="3175">
            <a:solidFill>
              <a:srgbClr val="000000"/>
            </a:solidFill>
            <a:prstDash val="solid"/>
          </a:ln>
        </c:spPr>
        <c:txPr>
          <a:bodyPr rot="0" vert="horz"/>
          <a:lstStyle/>
          <a:p>
            <a:pPr>
              <a:defRPr/>
            </a:pPr>
            <a:endParaRPr lang="en-US"/>
          </a:p>
        </c:txPr>
        <c:crossAx val="510165344"/>
        <c:crossesAt val="0"/>
        <c:auto val="1"/>
        <c:lblAlgn val="ctr"/>
        <c:lblOffset val="100"/>
        <c:tickLblSkip val="1"/>
        <c:tickMarkSkip val="1"/>
        <c:noMultiLvlLbl val="0"/>
      </c:catAx>
      <c:valAx>
        <c:axId val="510165344"/>
        <c:scaling>
          <c:orientation val="minMax"/>
          <c:max val="10000"/>
          <c:min val="0"/>
        </c:scaling>
        <c:delete val="0"/>
        <c:axPos val="l"/>
        <c:majorGridlines>
          <c:spPr>
            <a:ln w="3175">
              <a:solidFill>
                <a:srgbClr val="000000"/>
              </a:solidFill>
              <a:prstDash val="solid"/>
            </a:ln>
          </c:spPr>
        </c:majorGridlines>
        <c:title>
          <c:tx>
            <c:rich>
              <a:bodyPr/>
              <a:lstStyle/>
              <a:p>
                <a:pPr>
                  <a:defRPr/>
                </a:pPr>
                <a:r>
                  <a:rPr lang="en-GB"/>
                  <a:t>No of Vehicles</a:t>
                </a:r>
              </a:p>
            </c:rich>
          </c:tx>
          <c:layout>
            <c:manualLayout>
              <c:xMode val="edge"/>
              <c:yMode val="edge"/>
              <c:x val="1.8817195984097274E-2"/>
              <c:y val="0.3876872767953186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510161032"/>
        <c:crosses val="autoZero"/>
        <c:crossBetween val="between"/>
        <c:dispUnits>
          <c:builtInUnit val="thousands"/>
          <c:dispUnitsLbl>
            <c:layout>
              <c:manualLayout>
                <c:xMode val="edge"/>
                <c:yMode val="edge"/>
                <c:x val="2.1654110524985944E-2"/>
                <c:y val="0.21198399380405319"/>
              </c:manualLayout>
            </c:layout>
            <c:tx>
              <c:rich>
                <a:bodyPr rot="-5400000" vert="horz"/>
                <a:lstStyle/>
                <a:p>
                  <a:pPr algn="ctr">
                    <a:defRPr/>
                  </a:pPr>
                  <a:r>
                    <a:rPr lang="en-GB"/>
                    <a:t>(Thousands)</a:t>
                  </a:r>
                </a:p>
              </c:rich>
            </c:tx>
          </c:dispUnitsLbl>
        </c:dispUnits>
      </c:valAx>
      <c:spPr>
        <a:solidFill>
          <a:srgbClr val="FFFFFF"/>
        </a:solidFill>
        <a:ln w="12700">
          <a:solidFill>
            <a:srgbClr val="808080"/>
          </a:solidFill>
          <a:prstDash val="solid"/>
        </a:ln>
      </c:spPr>
    </c:plotArea>
    <c:legend>
      <c:legendPos val="b"/>
      <c:layout>
        <c:manualLayout>
          <c:xMode val="edge"/>
          <c:yMode val="edge"/>
          <c:x val="0.51797699157939248"/>
          <c:y val="0.89425756206703666"/>
          <c:w val="0.15322564060935684"/>
          <c:h val="5.0847209672561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ysClr val="windowText" lastClr="000000"/>
          </a:solidFill>
          <a:latin typeface="Calibri"/>
          <a:ea typeface="Calibri"/>
          <a:cs typeface="Calibri"/>
        </a:defRPr>
      </a:pPr>
      <a:endParaRPr lang="en-US"/>
    </a:p>
  </c:txPr>
  <c:printSettings>
    <c:headerFooter alignWithMargins="0"/>
    <c:pageMargins b="1" l="0.75" r="0.75" t="1" header="0.5" footer="0.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Calibri"/>
                <a:ea typeface="Calibri"/>
                <a:cs typeface="Calibri"/>
              </a:defRPr>
            </a:pPr>
            <a:r>
              <a:rPr lang="en-GB"/>
              <a:t>Figure 2.21 Change in Average Journey Time Rates (mins/mile) 
2014/15</a:t>
            </a:r>
            <a:r>
              <a:rPr lang="en-GB" baseline="0"/>
              <a:t> </a:t>
            </a:r>
            <a:r>
              <a:rPr lang="en-GB"/>
              <a:t>to 2019  (Motorways)</a:t>
            </a:r>
          </a:p>
        </c:rich>
      </c:tx>
      <c:layout>
        <c:manualLayout>
          <c:xMode val="edge"/>
          <c:yMode val="edge"/>
          <c:x val="0.28373833766833262"/>
          <c:y val="1.8640787982682976E-2"/>
        </c:manualLayout>
      </c:layout>
      <c:overlay val="0"/>
      <c:spPr>
        <a:noFill/>
        <a:ln w="25400">
          <a:noFill/>
        </a:ln>
      </c:spPr>
    </c:title>
    <c:autoTitleDeleted val="0"/>
    <c:plotArea>
      <c:layout>
        <c:manualLayout>
          <c:layoutTarget val="inner"/>
          <c:xMode val="edge"/>
          <c:yMode val="edge"/>
          <c:x val="8.3555796165370413E-2"/>
          <c:y val="0.11355932203389831"/>
          <c:w val="0.84387725604458019"/>
          <c:h val="0.71955196559839618"/>
        </c:manualLayout>
      </c:layout>
      <c:barChart>
        <c:barDir val="col"/>
        <c:grouping val="clustered"/>
        <c:varyColors val="0"/>
        <c:ser>
          <c:idx val="4"/>
          <c:order val="3"/>
          <c:tx>
            <c:strRef>
              <c:f>'Table 2.31 Av JT Rates - Mway'!$A$13</c:f>
              <c:strCache>
                <c:ptCount val="1"/>
                <c:pt idx="0">
                  <c:v>2014/15</c:v>
                </c:pt>
              </c:strCache>
            </c:strRef>
          </c:tx>
          <c:spPr>
            <a:solidFill>
              <a:schemeClr val="bg1">
                <a:lumMod val="85000"/>
              </a:schemeClr>
            </a:solidFill>
            <a:ln w="12700">
              <a:solidFill>
                <a:srgbClr val="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'Table 2.31 Av JT Rates - Mway'!$B$3:$G$3</c:f>
              <c:strCache>
                <c:ptCount val="6"/>
                <c:pt idx="0">
                  <c:v>0700-1000</c:v>
                </c:pt>
                <c:pt idx="1">
                  <c:v>0800-0900</c:v>
                </c:pt>
                <c:pt idx="2">
                  <c:v>1000-1600</c:v>
                </c:pt>
                <c:pt idx="3">
                  <c:v>1700-1800</c:v>
                </c:pt>
                <c:pt idx="4">
                  <c:v>1600-1900</c:v>
                </c:pt>
                <c:pt idx="5">
                  <c:v>0700-1900</c:v>
                </c:pt>
              </c:strCache>
            </c:strRef>
          </c:cat>
          <c:val>
            <c:numRef>
              <c:f>'Table 2.31 Av JT Rates - Mway'!$B$13:$G$13</c:f>
              <c:numCache>
                <c:formatCode>0.00</c:formatCode>
                <c:ptCount val="6"/>
                <c:pt idx="0">
                  <c:v>1.7361649122011529</c:v>
                </c:pt>
                <c:pt idx="1">
                  <c:v>1.9226913780328416</c:v>
                </c:pt>
                <c:pt idx="2">
                  <c:v>1.3214949173647559</c:v>
                </c:pt>
                <c:pt idx="3">
                  <c:v>2.015209761604277</c:v>
                </c:pt>
                <c:pt idx="4">
                  <c:v>1.8122084442375559</c:v>
                </c:pt>
                <c:pt idx="5">
                  <c:v>1.5315377139233088</c:v>
                </c:pt>
              </c:numCache>
            </c:numRef>
          </c:val>
          <c:extLst>
            <c:ext xmlns:c16="http://schemas.microsoft.com/office/drawing/2014/chart" uri="{C3380CC4-5D6E-409C-BE32-E72D297353CC}">
              <c16:uniqueId val="{00000002-41D9-4449-8EE4-B3FE8BD0C83D}"/>
            </c:ext>
          </c:extLst>
        </c:ser>
        <c:ser>
          <c:idx val="5"/>
          <c:order val="4"/>
          <c:tx>
            <c:v>2015/16</c:v>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'Table 2.31 Av JT Rates - Mway'!$B$14:$G$14</c:f>
              <c:numCache>
                <c:formatCode>0.00</c:formatCode>
                <c:ptCount val="6"/>
                <c:pt idx="0">
                  <c:v>1.7583743226088309</c:v>
                </c:pt>
                <c:pt idx="1">
                  <c:v>1.9334322211060619</c:v>
                </c:pt>
                <c:pt idx="2">
                  <c:v>1.3534058029028209</c:v>
                </c:pt>
                <c:pt idx="3">
                  <c:v>2.0244459686112997</c:v>
                </c:pt>
                <c:pt idx="4">
                  <c:v>1.8421778024917019</c:v>
                </c:pt>
                <c:pt idx="5">
                  <c:v>1.5592328976078869</c:v>
                </c:pt>
              </c:numCache>
            </c:numRef>
          </c:val>
          <c:extLst>
            <c:ext xmlns:c16="http://schemas.microsoft.com/office/drawing/2014/chart" uri="{C3380CC4-5D6E-409C-BE32-E72D297353CC}">
              <c16:uniqueId val="{00000003-41D9-4449-8EE4-B3FE8BD0C83D}"/>
            </c:ext>
          </c:extLst>
        </c:ser>
        <c:ser>
          <c:idx val="6"/>
          <c:order val="5"/>
          <c:tx>
            <c:strRef>
              <c:f>'Table 2.31 Av JT Rates - Mway'!$A$15</c:f>
              <c:strCache>
                <c:ptCount val="1"/>
                <c:pt idx="0">
                  <c:v>2017*</c:v>
                </c:pt>
              </c:strCache>
            </c:strRef>
          </c:tx>
          <c:invertIfNegative val="0"/>
          <c:val>
            <c:numRef>
              <c:f>'Table 2.31 Av JT Rates - Mway'!$B$15:$G$15</c:f>
              <c:numCache>
                <c:formatCode>0.00</c:formatCode>
                <c:ptCount val="6"/>
                <c:pt idx="0">
                  <c:v>1.7743121709403367</c:v>
                </c:pt>
                <c:pt idx="1">
                  <c:v>1.9468639284404929</c:v>
                </c:pt>
                <c:pt idx="2">
                  <c:v>1.3629169375792791</c:v>
                </c:pt>
                <c:pt idx="3">
                  <c:v>2.1236233665893898</c:v>
                </c:pt>
                <c:pt idx="4">
                  <c:v>1.9272711226403687</c:v>
                </c:pt>
                <c:pt idx="5">
                  <c:v>1.580934158105944</c:v>
                </c:pt>
              </c:numCache>
            </c:numRef>
          </c:val>
          <c:extLst>
            <c:ext xmlns:c16="http://schemas.microsoft.com/office/drawing/2014/chart" uri="{C3380CC4-5D6E-409C-BE32-E72D297353CC}">
              <c16:uniqueId val="{00000001-E73D-45C2-837A-E54D82F2961D}"/>
            </c:ext>
          </c:extLst>
        </c:ser>
        <c:ser>
          <c:idx val="7"/>
          <c:order val="6"/>
          <c:tx>
            <c:strRef>
              <c:f>'Table 2.31 Av JT Rates - Mway'!$A$16</c:f>
              <c:strCache>
                <c:ptCount val="1"/>
                <c:pt idx="0">
                  <c:v>2018</c:v>
                </c:pt>
              </c:strCache>
            </c:strRef>
          </c:tx>
          <c:invertIfNegative val="0"/>
          <c:val>
            <c:numRef>
              <c:f>'Table 2.31 Av JT Rates - Mway'!$B$16:$G$16</c:f>
              <c:numCache>
                <c:formatCode>0.00</c:formatCode>
                <c:ptCount val="6"/>
                <c:pt idx="0">
                  <c:v>1.7656355150925849</c:v>
                </c:pt>
                <c:pt idx="1">
                  <c:v>1.9219386332384047</c:v>
                </c:pt>
                <c:pt idx="2">
                  <c:v>1.3484875517545893</c:v>
                </c:pt>
                <c:pt idx="3">
                  <c:v>2.0792267011178112</c:v>
                </c:pt>
                <c:pt idx="4">
                  <c:v>1.8923112696392848</c:v>
                </c:pt>
                <c:pt idx="5">
                  <c:v>1.5630192013058166</c:v>
                </c:pt>
              </c:numCache>
            </c:numRef>
          </c:val>
          <c:extLst>
            <c:ext xmlns:c16="http://schemas.microsoft.com/office/drawing/2014/chart" uri="{C3380CC4-5D6E-409C-BE32-E72D297353CC}">
              <c16:uniqueId val="{00000002-E73D-45C2-837A-E54D82F2961D}"/>
            </c:ext>
          </c:extLst>
        </c:ser>
        <c:ser>
          <c:idx val="0"/>
          <c:order val="7"/>
          <c:tx>
            <c:strRef>
              <c:f>'Table 2.31 Av JT Rates - Mway'!$A$17</c:f>
              <c:strCache>
                <c:ptCount val="1"/>
                <c:pt idx="0">
                  <c:v>2019</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'Table 2.31 Av JT Rates - Mway'!$B$17:$G$17</c:f>
              <c:numCache>
                <c:formatCode>0.00</c:formatCode>
                <c:ptCount val="6"/>
                <c:pt idx="0">
                  <c:v>1.7215837215780261</c:v>
                </c:pt>
                <c:pt idx="1">
                  <c:v>1.8604000109235339</c:v>
                </c:pt>
                <c:pt idx="2">
                  <c:v>1.3628030816012524</c:v>
                </c:pt>
                <c:pt idx="3">
                  <c:v>2.0701775761037085</c:v>
                </c:pt>
                <c:pt idx="4">
                  <c:v>1.8993952943965751</c:v>
                </c:pt>
                <c:pt idx="5">
                  <c:v>1.56680200444636</c:v>
                </c:pt>
              </c:numCache>
            </c:numRef>
          </c:val>
          <c:extLst>
            <c:ext xmlns:c16="http://schemas.microsoft.com/office/drawing/2014/chart" uri="{C3380CC4-5D6E-409C-BE32-E72D297353CC}">
              <c16:uniqueId val="{00000004-41D9-4449-8EE4-B3FE8BD0C83D}"/>
            </c:ext>
          </c:extLst>
        </c:ser>
        <c:dLbls>
          <c:showLegendKey val="0"/>
          <c:showVal val="0"/>
          <c:showCatName val="0"/>
          <c:showSerName val="0"/>
          <c:showPercent val="0"/>
          <c:showBubbleSize val="0"/>
        </c:dLbls>
        <c:gapWidth val="46"/>
        <c:axId val="503408824"/>
        <c:axId val="503406864"/>
        <c:extLst>
          <c:ext xmlns:c15="http://schemas.microsoft.com/office/drawing/2012/chart" uri="{02D57815-91ED-43cb-92C2-25804820EDAC}">
            <c15:filteredBarSeries>
              <c15:ser>
                <c:idx val="1"/>
                <c:order val="0"/>
                <c:tx>
                  <c:v>2011/12</c:v>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val>
                  <c:numRef>
                    <c:extLst>
                      <c:ext uri="{02D57815-91ED-43cb-92C2-25804820EDAC}">
                        <c15:formulaRef>
                          <c15:sqref>'Table 2.31 Av JT Rates - Mway'!$B$10:$G$10</c15:sqref>
                        </c15:formulaRef>
                      </c:ext>
                    </c:extLst>
                    <c:numCache>
                      <c:formatCode>0.00</c:formatCode>
                      <c:ptCount val="6"/>
                      <c:pt idx="0">
                        <c:v>1.48621624922912</c:v>
                      </c:pt>
                      <c:pt idx="1">
                        <c:v>1.6627548769426601</c:v>
                      </c:pt>
                      <c:pt idx="2">
                        <c:v>1.20281988262119</c:v>
                      </c:pt>
                      <c:pt idx="3">
                        <c:v>1.6723261165966901</c:v>
                      </c:pt>
                      <c:pt idx="4">
                        <c:v>1.52667695440558</c:v>
                      </c:pt>
                      <c:pt idx="5">
                        <c:v>1.35572978541455</c:v>
                      </c:pt>
                    </c:numCache>
                  </c:numRef>
                </c:val>
                <c:extLst>
                  <c:ext xmlns:c16="http://schemas.microsoft.com/office/drawing/2014/chart" uri="{C3380CC4-5D6E-409C-BE32-E72D297353CC}">
                    <c16:uniqueId val="{00000005-41D9-4449-8EE4-B3FE8BD0C83D}"/>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'Table 2.31 Av JT Rates - Mway'!$A$11</c15:sqref>
                        </c15:formulaRef>
                      </c:ext>
                    </c:extLst>
                    <c:strCache>
                      <c:ptCount val="1"/>
                      <c:pt idx="0">
                        <c:v>2012/13</c:v>
                      </c:pt>
                    </c:strCache>
                  </c:strRef>
                </c:tx>
                <c:spPr>
                  <a:solidFill>
                    <a:srgbClr val="FFC000"/>
                  </a:solidFill>
                  <a:ln w="12700">
                    <a:solidFill>
                      <a:srgbClr val="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'Table 2.31 Av JT Rates - Mway'!$B$3:$G$3</c15:sqref>
                        </c15:formulaRef>
                      </c:ext>
                    </c:extLst>
                    <c:strCache>
                      <c:ptCount val="6"/>
                      <c:pt idx="0">
                        <c:v>0700-1000</c:v>
                      </c:pt>
                      <c:pt idx="1">
                        <c:v>0800-0900</c:v>
                      </c:pt>
                      <c:pt idx="2">
                        <c:v>1000-1600</c:v>
                      </c:pt>
                      <c:pt idx="3">
                        <c:v>1700-1800</c:v>
                      </c:pt>
                      <c:pt idx="4">
                        <c:v>1600-1900</c:v>
                      </c:pt>
                      <c:pt idx="5">
                        <c:v>0700-1900</c:v>
                      </c:pt>
                    </c:strCache>
                  </c:strRef>
                </c:cat>
                <c:val>
                  <c:numRef>
                    <c:extLst xmlns:c15="http://schemas.microsoft.com/office/drawing/2012/chart">
                      <c:ext xmlns:c15="http://schemas.microsoft.com/office/drawing/2012/chart" uri="{02D57815-91ED-43cb-92C2-25804820EDAC}">
                        <c15:formulaRef>
                          <c15:sqref>'Table 2.31 Av JT Rates - Mway'!$B$11:$G$11</c15:sqref>
                        </c15:formulaRef>
                      </c:ext>
                    </c:extLst>
                    <c:numCache>
                      <c:formatCode>0.00</c:formatCode>
                      <c:ptCount val="6"/>
                      <c:pt idx="0">
                        <c:v>1.5047807966032685</c:v>
                      </c:pt>
                      <c:pt idx="1">
                        <c:v>1.6692565780746864</c:v>
                      </c:pt>
                      <c:pt idx="2">
                        <c:v>1.2260186930710317</c:v>
                      </c:pt>
                      <c:pt idx="3">
                        <c:v>1.6988201075828773</c:v>
                      </c:pt>
                      <c:pt idx="4">
                        <c:v>1.547446147040116</c:v>
                      </c:pt>
                      <c:pt idx="5">
                        <c:v>1.3729054042985438</c:v>
                      </c:pt>
                    </c:numCache>
                  </c:numRef>
                </c:val>
                <c:extLst xmlns:c15="http://schemas.microsoft.com/office/drawing/2012/chart">
                  <c:ext xmlns:c16="http://schemas.microsoft.com/office/drawing/2014/chart" uri="{C3380CC4-5D6E-409C-BE32-E72D297353CC}">
                    <c16:uniqueId val="{00000000-41D9-4449-8EE4-B3FE8BD0C83D}"/>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'Table 2.31 Av JT Rates - Mway'!$A$12</c15:sqref>
                        </c15:formulaRef>
                      </c:ext>
                    </c:extLst>
                    <c:strCache>
                      <c:ptCount val="1"/>
                      <c:pt idx="0">
                        <c:v>2013/14</c:v>
                      </c:pt>
                    </c:strCache>
                  </c:strRef>
                </c:tx>
                <c:spPr>
                  <a:solidFill>
                    <a:schemeClr val="bg1"/>
                  </a:solidFill>
                  <a:ln w="12700">
                    <a:solidFill>
                      <a:srgbClr val="000000"/>
                    </a:solidFill>
                    <a:prstDash val="solid"/>
                  </a:ln>
                </c:spPr>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'Table 2.31 Av JT Rates - Mway'!$B$3:$G$3</c15:sqref>
                        </c15:formulaRef>
                      </c:ext>
                    </c:extLst>
                    <c:strCache>
                      <c:ptCount val="6"/>
                      <c:pt idx="0">
                        <c:v>0700-1000</c:v>
                      </c:pt>
                      <c:pt idx="1">
                        <c:v>0800-0900</c:v>
                      </c:pt>
                      <c:pt idx="2">
                        <c:v>1000-1600</c:v>
                      </c:pt>
                      <c:pt idx="3">
                        <c:v>1700-1800</c:v>
                      </c:pt>
                      <c:pt idx="4">
                        <c:v>1600-1900</c:v>
                      </c:pt>
                      <c:pt idx="5">
                        <c:v>0700-1900</c:v>
                      </c:pt>
                    </c:strCache>
                  </c:strRef>
                </c:cat>
                <c:val>
                  <c:numRef>
                    <c:extLst xmlns:c15="http://schemas.microsoft.com/office/drawing/2012/chart">
                      <c:ext xmlns:c15="http://schemas.microsoft.com/office/drawing/2012/chart" uri="{02D57815-91ED-43cb-92C2-25804820EDAC}">
                        <c15:formulaRef>
                          <c15:sqref>'Table 2.31 Av JT Rates - Mway'!$B$12:$G$12</c15:sqref>
                        </c15:formulaRef>
                      </c:ext>
                    </c:extLst>
                    <c:numCache>
                      <c:formatCode>0.00</c:formatCode>
                      <c:ptCount val="6"/>
                      <c:pt idx="0">
                        <c:v>1.6468417872403163</c:v>
                      </c:pt>
                      <c:pt idx="1">
                        <c:v>1.8479110671685799</c:v>
                      </c:pt>
                      <c:pt idx="2">
                        <c:v>1.2266645578357578</c:v>
                      </c:pt>
                      <c:pt idx="3">
                        <c:v>1.8223651271062542</c:v>
                      </c:pt>
                      <c:pt idx="4">
                        <c:v>1.6393873025191292</c:v>
                      </c:pt>
                      <c:pt idx="5">
                        <c:v>1.4345229198637661</c:v>
                      </c:pt>
                    </c:numCache>
                  </c:numRef>
                </c:val>
                <c:extLst xmlns:c15="http://schemas.microsoft.com/office/drawing/2012/chart">
                  <c:ext xmlns:c16="http://schemas.microsoft.com/office/drawing/2014/chart" uri="{C3380CC4-5D6E-409C-BE32-E72D297353CC}">
                    <c16:uniqueId val="{00000001-41D9-4449-8EE4-B3FE8BD0C83D}"/>
                  </c:ext>
                </c:extLst>
              </c15:ser>
            </c15:filteredBarSeries>
          </c:ext>
        </c:extLst>
      </c:barChart>
      <c:catAx>
        <c:axId val="503408824"/>
        <c:scaling>
          <c:orientation val="minMax"/>
        </c:scaling>
        <c:delete val="0"/>
        <c:axPos val="b"/>
        <c:majorGridlines/>
        <c:title>
          <c:tx>
            <c:rich>
              <a:bodyPr/>
              <a:lstStyle/>
              <a:p>
                <a:pPr>
                  <a:defRPr sz="1000" b="0" i="0" u="none" strike="noStrike" baseline="0">
                    <a:solidFill>
                      <a:srgbClr val="000000"/>
                    </a:solidFill>
                    <a:latin typeface="Calibri"/>
                    <a:ea typeface="Calibri"/>
                    <a:cs typeface="Calibri"/>
                  </a:defRPr>
                </a:pPr>
                <a:r>
                  <a:rPr lang="en-GB"/>
                  <a:t>Time Period</a:t>
                </a:r>
              </a:p>
            </c:rich>
          </c:tx>
          <c:layout>
            <c:manualLayout>
              <c:xMode val="edge"/>
              <c:yMode val="edge"/>
              <c:x val="0.45572400405980823"/>
              <c:y val="0.914503491491607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03406864"/>
        <c:crosses val="autoZero"/>
        <c:auto val="1"/>
        <c:lblAlgn val="ctr"/>
        <c:lblOffset val="100"/>
        <c:tickLblSkip val="1"/>
        <c:tickMarkSkip val="1"/>
        <c:noMultiLvlLbl val="0"/>
      </c:catAx>
      <c:valAx>
        <c:axId val="503406864"/>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Journey Time Rate - mins/mile  (speed - mph)</a:t>
                </a:r>
              </a:p>
            </c:rich>
          </c:tx>
          <c:layout>
            <c:manualLayout>
              <c:xMode val="edge"/>
              <c:yMode val="edge"/>
              <c:x val="1.7067291616732802E-2"/>
              <c:y val="0.2533261663325294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408824"/>
        <c:crosses val="autoZero"/>
        <c:crossBetween val="between"/>
      </c:valAx>
      <c:spPr>
        <a:noFill/>
        <a:ln w="12700">
          <a:solidFill>
            <a:srgbClr val="808080"/>
          </a:solidFill>
          <a:prstDash val="solid"/>
        </a:ln>
      </c:spPr>
    </c:plotArea>
    <c:legend>
      <c:legendPos val="b"/>
      <c:layout>
        <c:manualLayout>
          <c:xMode val="edge"/>
          <c:yMode val="edge"/>
          <c:x val="0.57916099270003873"/>
          <c:y val="0.94746433448586442"/>
          <c:w val="0.29563240626622778"/>
          <c:h val="3.9006415507731054E-2"/>
        </c:manualLayout>
      </c:layout>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a:solidFill>
        <a:schemeClr val="tx1"/>
      </a:solidFill>
    </a:ln>
    <a:effectLst>
      <a:outerShdw blurRad="50800" dist="50800" dir="5400000" sx="1000" sy="1000" algn="ctr" rotWithShape="0">
        <a:srgbClr val="000000"/>
      </a:outerShdw>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GB">
                <a:solidFill>
                  <a:sysClr val="windowText" lastClr="000000"/>
                </a:solidFill>
              </a:rPr>
              <a:t>Figure 2.22 Change in Average Journey Time Rate (mins/mile) 
2014/15 to 2019 (A &amp; B Roads)</a:t>
            </a:r>
          </a:p>
        </c:rich>
      </c:tx>
      <c:layout>
        <c:manualLayout>
          <c:xMode val="edge"/>
          <c:yMode val="edge"/>
          <c:x val="0.30143207051912785"/>
          <c:y val="7.6540537796906246E-3"/>
        </c:manualLayout>
      </c:layout>
      <c:overlay val="0"/>
      <c:spPr>
        <a:solidFill>
          <a:schemeClr val="bg1"/>
        </a:solid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manualLayout>
          <c:layoutTarget val="inner"/>
          <c:xMode val="edge"/>
          <c:yMode val="edge"/>
          <c:x val="7.6154074938601671E-2"/>
          <c:y val="0.10729901083064415"/>
          <c:w val="0.85130825827497336"/>
          <c:h val="0.72158954541600973"/>
        </c:manualLayout>
      </c:layout>
      <c:barChart>
        <c:barDir val="col"/>
        <c:grouping val="clustered"/>
        <c:varyColors val="0"/>
        <c:ser>
          <c:idx val="4"/>
          <c:order val="3"/>
          <c:tx>
            <c:strRef>
              <c:f>'Table 2.32 Av JT Rates - A &amp; B'!$A$13</c:f>
              <c:strCache>
                <c:ptCount val="1"/>
                <c:pt idx="0">
                  <c:v>2014/15</c:v>
                </c:pt>
              </c:strCache>
            </c:strRef>
          </c:tx>
          <c:spPr>
            <a:solidFill>
              <a:schemeClr val="accent5"/>
            </a:solidFill>
            <a:ln w="9525" cap="flat" cmpd="sng" algn="ctr">
              <a:solidFill>
                <a:schemeClr val="accent5"/>
              </a:solidFill>
              <a:miter lim="800000"/>
            </a:ln>
            <a:effectLst>
              <a:glow rad="63500">
                <a:schemeClr val="accent5">
                  <a:satMod val="175000"/>
                  <a:alpha val="25000"/>
                </a:schemeClr>
              </a:glow>
            </a:effectLst>
          </c:spPr>
          <c:invertIfNegative val="0"/>
          <c:dLbls>
            <c:dLbl>
              <c:idx val="0"/>
              <c:layout>
                <c:manualLayout>
                  <c:x val="0"/>
                  <c:y val="7.1047957371225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C03-4E8F-84D4-4E629C37CEDB}"/>
                </c:ext>
              </c:extLst>
            </c:dLbl>
            <c:dLbl>
              <c:idx val="1"/>
              <c:layout>
                <c:manualLayout>
                  <c:x val="-1.4716703458425313E-3"/>
                  <c:y val="4.73653049141503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C03-4E8F-84D4-4E629C37CEDB}"/>
                </c:ext>
              </c:extLst>
            </c:dLbl>
            <c:dLbl>
              <c:idx val="3"/>
              <c:layout>
                <c:manualLayout>
                  <c:x val="0"/>
                  <c:y val="4.73653049141503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C03-4E8F-84D4-4E629C37CEDB}"/>
                </c:ext>
              </c:extLst>
            </c:dLbl>
            <c:dLbl>
              <c:idx val="4"/>
              <c:layout>
                <c:manualLayout>
                  <c:x val="2.796103434330283E-3"/>
                  <c:y val="7.734329818942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C03-4E8F-84D4-4E629C37CEDB}"/>
                </c:ext>
              </c:extLst>
            </c:dLbl>
            <c:dLbl>
              <c:idx val="5"/>
              <c:layout>
                <c:manualLayout>
                  <c:x val="0"/>
                  <c:y val="7.1047957371225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C03-4E8F-84D4-4E629C37CEDB}"/>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'Table 2.32 Av JT Rates - A &amp; B'!$B$3:$G$3</c:f>
              <c:strCache>
                <c:ptCount val="6"/>
                <c:pt idx="0">
                  <c:v>0700-1000</c:v>
                </c:pt>
                <c:pt idx="1">
                  <c:v>0800-0900</c:v>
                </c:pt>
                <c:pt idx="2">
                  <c:v>1000-1600</c:v>
                </c:pt>
                <c:pt idx="3">
                  <c:v>1700-1800</c:v>
                </c:pt>
                <c:pt idx="4">
                  <c:v>1600-1900</c:v>
                </c:pt>
                <c:pt idx="5">
                  <c:v>0700-1900</c:v>
                </c:pt>
              </c:strCache>
            </c:strRef>
          </c:cat>
          <c:val>
            <c:numRef>
              <c:f>'Table 2.32 Av JT Rates - A &amp; B'!$B$13:$G$13</c:f>
              <c:numCache>
                <c:formatCode>0.00</c:formatCode>
                <c:ptCount val="6"/>
                <c:pt idx="0">
                  <c:v>3.5459624929914133</c:v>
                </c:pt>
                <c:pt idx="1">
                  <c:v>4.0337906834908708</c:v>
                </c:pt>
                <c:pt idx="2">
                  <c:v>3.2078098918106281</c:v>
                </c:pt>
                <c:pt idx="3">
                  <c:v>4.0703673600430816</c:v>
                </c:pt>
                <c:pt idx="4">
                  <c:v>3.7894129226579158</c:v>
                </c:pt>
                <c:pt idx="5">
                  <c:v>3.4403078708346144</c:v>
                </c:pt>
              </c:numCache>
            </c:numRef>
          </c:val>
          <c:extLst>
            <c:ext xmlns:c16="http://schemas.microsoft.com/office/drawing/2014/chart" uri="{C3380CC4-5D6E-409C-BE32-E72D297353CC}">
              <c16:uniqueId val="{00000012-CC03-4E8F-84D4-4E629C37CEDB}"/>
            </c:ext>
          </c:extLst>
        </c:ser>
        <c:ser>
          <c:idx val="0"/>
          <c:order val="4"/>
          <c:tx>
            <c:strRef>
              <c:f>'Table 2.32 Av JT Rates - A &amp; B'!$A$14</c:f>
              <c:strCache>
                <c:ptCount val="1"/>
                <c:pt idx="0">
                  <c:v>2015/16</c:v>
                </c:pt>
              </c:strCache>
            </c:strRef>
          </c:tx>
          <c:spPr>
            <a:solidFill>
              <a:schemeClr val="accent1"/>
            </a:solid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f>'Table 2.32 Av JT Rates - A &amp; B'!$B$14:$G$14</c:f>
              <c:numCache>
                <c:formatCode>0.00</c:formatCode>
                <c:ptCount val="6"/>
                <c:pt idx="0">
                  <c:v>3.5663620382741628</c:v>
                </c:pt>
                <c:pt idx="1">
                  <c:v>4.0395266664169283</c:v>
                </c:pt>
                <c:pt idx="2">
                  <c:v>3.2698995754743483</c:v>
                </c:pt>
                <c:pt idx="3">
                  <c:v>4.1866151626899653</c:v>
                </c:pt>
                <c:pt idx="4">
                  <c:v>3.899609723848843</c:v>
                </c:pt>
                <c:pt idx="5">
                  <c:v>3.4982319097759276</c:v>
                </c:pt>
              </c:numCache>
            </c:numRef>
          </c:val>
          <c:extLst>
            <c:ext xmlns:c16="http://schemas.microsoft.com/office/drawing/2014/chart" uri="{C3380CC4-5D6E-409C-BE32-E72D297353CC}">
              <c16:uniqueId val="{00000013-CC03-4E8F-84D4-4E629C37CEDB}"/>
            </c:ext>
          </c:extLst>
        </c:ser>
        <c:ser>
          <c:idx val="6"/>
          <c:order val="5"/>
          <c:tx>
            <c:strRef>
              <c:f>'Table 2.32 Av JT Rates - A &amp; B'!$A$15</c:f>
              <c:strCache>
                <c:ptCount val="1"/>
                <c:pt idx="0">
                  <c:v>2017*</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val>
            <c:numRef>
              <c:f>'Table 2.32 Av JT Rates - A &amp; B'!$B$15:$G$15</c:f>
              <c:numCache>
                <c:formatCode>0.00</c:formatCode>
                <c:ptCount val="6"/>
                <c:pt idx="0">
                  <c:v>3.65</c:v>
                </c:pt>
                <c:pt idx="1">
                  <c:v>4.1399999999999997</c:v>
                </c:pt>
                <c:pt idx="2">
                  <c:v>3.32</c:v>
                </c:pt>
                <c:pt idx="3">
                  <c:v>4.25</c:v>
                </c:pt>
                <c:pt idx="4">
                  <c:v>3.97</c:v>
                </c:pt>
                <c:pt idx="5">
                  <c:v>3.56</c:v>
                </c:pt>
              </c:numCache>
            </c:numRef>
          </c:val>
          <c:extLst>
            <c:ext xmlns:c16="http://schemas.microsoft.com/office/drawing/2014/chart" uri="{C3380CC4-5D6E-409C-BE32-E72D297353CC}">
              <c16:uniqueId val="{00000001-8C76-4C9B-A406-6E1C8BAB8340}"/>
            </c:ext>
          </c:extLst>
        </c:ser>
        <c:ser>
          <c:idx val="7"/>
          <c:order val="6"/>
          <c:tx>
            <c:strRef>
              <c:f>'Table 2.32 Av JT Rates - A &amp; B'!$A$16</c:f>
              <c:strCache>
                <c:ptCount val="1"/>
                <c:pt idx="0">
                  <c:v>2018</c:v>
                </c:pt>
              </c:strCache>
            </c:strRef>
          </c:tx>
          <c:spPr>
            <a:noFill/>
            <a:ln w="9525" cap="flat" cmpd="sng" algn="ctr">
              <a:solidFill>
                <a:schemeClr val="accent2">
                  <a:lumMod val="60000"/>
                </a:schemeClr>
              </a:solidFill>
              <a:miter lim="800000"/>
            </a:ln>
            <a:effectLst>
              <a:glow rad="63500">
                <a:schemeClr val="accent2">
                  <a:lumMod val="60000"/>
                  <a:satMod val="175000"/>
                  <a:alpha val="25000"/>
                </a:schemeClr>
              </a:glow>
            </a:effectLst>
          </c:spPr>
          <c:invertIfNegative val="0"/>
          <c:val>
            <c:numRef>
              <c:f>'Table 2.32 Av JT Rates - A &amp; B'!$B$16:$G$16</c:f>
              <c:numCache>
                <c:formatCode>0.00</c:formatCode>
                <c:ptCount val="6"/>
                <c:pt idx="0">
                  <c:v>3.7309689526246603</c:v>
                </c:pt>
                <c:pt idx="1">
                  <c:v>4.2343394400761261</c:v>
                </c:pt>
                <c:pt idx="2">
                  <c:v>3.363765673918536</c:v>
                </c:pt>
                <c:pt idx="3">
                  <c:v>4.2750148063269302</c:v>
                </c:pt>
                <c:pt idx="4">
                  <c:v>4.0211644509572775</c:v>
                </c:pt>
                <c:pt idx="5">
                  <c:v>3.6112380275076057</c:v>
                </c:pt>
              </c:numCache>
            </c:numRef>
          </c:val>
          <c:extLst>
            <c:ext xmlns:c16="http://schemas.microsoft.com/office/drawing/2014/chart" uri="{C3380CC4-5D6E-409C-BE32-E72D297353CC}">
              <c16:uniqueId val="{00000002-8C76-4C9B-A406-6E1C8BAB8340}"/>
            </c:ext>
          </c:extLst>
        </c:ser>
        <c:ser>
          <c:idx val="5"/>
          <c:order val="7"/>
          <c:tx>
            <c:strRef>
              <c:f>'Table 2.32 Av JT Rates - A &amp; B'!$A$17</c:f>
              <c:strCache>
                <c:ptCount val="1"/>
                <c:pt idx="0">
                  <c:v>2019</c:v>
                </c:pt>
              </c:strCache>
            </c:strRef>
          </c:tx>
          <c:spPr>
            <a:solidFill>
              <a:schemeClr val="accent6"/>
            </a:solidFill>
            <a:ln w="9525" cap="flat" cmpd="sng" algn="ctr">
              <a:solidFill>
                <a:schemeClr val="accent6"/>
              </a:solidFill>
              <a:miter lim="800000"/>
            </a:ln>
            <a:effectLst>
              <a:glow rad="63500">
                <a:schemeClr val="accent6">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f>'Table 2.32 Av JT Rates - A &amp; B'!$B$17:$G$17</c:f>
              <c:numCache>
                <c:formatCode>0.00</c:formatCode>
                <c:ptCount val="6"/>
                <c:pt idx="0">
                  <c:v>3.7350626153051909</c:v>
                </c:pt>
                <c:pt idx="1">
                  <c:v>4.2417006737794676</c:v>
                </c:pt>
                <c:pt idx="2">
                  <c:v>3.3905648455879818</c:v>
                </c:pt>
                <c:pt idx="3">
                  <c:v>4.2528996465072515</c:v>
                </c:pt>
                <c:pt idx="4">
                  <c:v>4.0120977255884487</c:v>
                </c:pt>
                <c:pt idx="5">
                  <c:v>3.6230679067130622</c:v>
                </c:pt>
              </c:numCache>
            </c:numRef>
          </c:val>
          <c:extLst>
            <c:ext xmlns:c16="http://schemas.microsoft.com/office/drawing/2014/chart" uri="{C3380CC4-5D6E-409C-BE32-E72D297353CC}">
              <c16:uniqueId val="{00000014-CC03-4E8F-84D4-4E629C37CEDB}"/>
            </c:ext>
          </c:extLst>
        </c:ser>
        <c:dLbls>
          <c:showLegendKey val="0"/>
          <c:showVal val="0"/>
          <c:showCatName val="0"/>
          <c:showSerName val="0"/>
          <c:showPercent val="0"/>
          <c:showBubbleSize val="0"/>
        </c:dLbls>
        <c:gapWidth val="315"/>
        <c:overlap val="-40"/>
        <c:axId val="503398240"/>
        <c:axId val="503399808"/>
        <c:extLst>
          <c:ext xmlns:c15="http://schemas.microsoft.com/office/drawing/2012/chart" uri="{02D57815-91ED-43cb-92C2-25804820EDAC}">
            <c15:filteredBarSeries>
              <c15:ser>
                <c:idx val="1"/>
                <c:order val="0"/>
                <c:tx>
                  <c:strRef>
                    <c:extLst>
                      <c:ext uri="{02D57815-91ED-43cb-92C2-25804820EDAC}">
                        <c15:formulaRef>
                          <c15:sqref>'Table 2.32 Av JT Rates - A &amp; B'!$A$10</c15:sqref>
                        </c15:formulaRef>
                      </c:ext>
                    </c:extLst>
                    <c:strCache>
                      <c:ptCount val="1"/>
                      <c:pt idx="0">
                        <c:v>2011/12</c:v>
                      </c:pt>
                    </c:strCache>
                  </c:strRef>
                </c:tx>
                <c:spPr>
                  <a:solidFill>
                    <a:schemeClr val="accent2"/>
                  </a:solidFill>
                  <a:ln w="9525" cap="flat" cmpd="sng" algn="ctr">
                    <a:solidFill>
                      <a:schemeClr val="accent2"/>
                    </a:solidFill>
                    <a:miter lim="800000"/>
                  </a:ln>
                  <a:effectLst>
                    <a:glow rad="63500">
                      <a:schemeClr val="accent2">
                        <a:satMod val="175000"/>
                        <a:alpha val="25000"/>
                      </a:schemeClr>
                    </a:glow>
                  </a:effectLst>
                </c:spPr>
                <c:invertIfNegative val="0"/>
                <c:dLbls>
                  <c:dLbl>
                    <c:idx val="0"/>
                    <c:layout>
                      <c:manualLayout>
                        <c:x val="0"/>
                        <c:y val="1.1841326228537596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15-CC03-4E8F-84D4-4E629C37CEDB}"/>
                      </c:ext>
                    </c:extLst>
                  </c:dLbl>
                  <c:dLbl>
                    <c:idx val="1"/>
                    <c:layout>
                      <c:manualLayout>
                        <c:x val="0"/>
                        <c:y val="7.104795737122558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16-CC03-4E8F-84D4-4E629C37CEDB}"/>
                      </c:ext>
                    </c:extLst>
                  </c:dLbl>
                  <c:dLbl>
                    <c:idx val="2"/>
                    <c:layout>
                      <c:manualLayout>
                        <c:x val="0"/>
                        <c:y val="7.104795737122558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17-CC03-4E8F-84D4-4E629C37CEDB}"/>
                      </c:ext>
                    </c:extLst>
                  </c:dLbl>
                  <c:dLbl>
                    <c:idx val="3"/>
                    <c:layout>
                      <c:manualLayout>
                        <c:x val="0"/>
                        <c:y val="7.104795737122558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18-CC03-4E8F-84D4-4E629C37CEDB}"/>
                      </c:ext>
                    </c:extLst>
                  </c:dLbl>
                  <c:dLbl>
                    <c:idx val="4"/>
                    <c:layout>
                      <c:manualLayout>
                        <c:x val="0"/>
                        <c:y val="7.104795737122558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19-CC03-4E8F-84D4-4E629C37CEDB}"/>
                      </c:ext>
                    </c:extLst>
                  </c:dLbl>
                  <c:dLbl>
                    <c:idx val="5"/>
                    <c:layout>
                      <c:manualLayout>
                        <c:x val="0"/>
                        <c:y val="7.104795737122558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1A-CC03-4E8F-84D4-4E629C37CEDB}"/>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'Table 2.32 Av JT Rates - A &amp; B'!$B$3:$G$3</c15:sqref>
                        </c15:formulaRef>
                      </c:ext>
                    </c:extLst>
                    <c:strCache>
                      <c:ptCount val="6"/>
                      <c:pt idx="0">
                        <c:v>0700-1000</c:v>
                      </c:pt>
                      <c:pt idx="1">
                        <c:v>0800-0900</c:v>
                      </c:pt>
                      <c:pt idx="2">
                        <c:v>1000-1600</c:v>
                      </c:pt>
                      <c:pt idx="3">
                        <c:v>1700-1800</c:v>
                      </c:pt>
                      <c:pt idx="4">
                        <c:v>1600-1900</c:v>
                      </c:pt>
                      <c:pt idx="5">
                        <c:v>0700-1900</c:v>
                      </c:pt>
                    </c:strCache>
                  </c:strRef>
                </c:cat>
                <c:val>
                  <c:numRef>
                    <c:extLst>
                      <c:ext uri="{02D57815-91ED-43cb-92C2-25804820EDAC}">
                        <c15:formulaRef>
                          <c15:sqref>'Table 2.32 Av JT Rates - A &amp; B'!$B$10:$G$10</c15:sqref>
                        </c15:formulaRef>
                      </c:ext>
                    </c:extLst>
                    <c:numCache>
                      <c:formatCode>0.00</c:formatCode>
                      <c:ptCount val="6"/>
                      <c:pt idx="0">
                        <c:v>3.300783313617321</c:v>
                      </c:pt>
                      <c:pt idx="1">
                        <c:v>3.72749718337209</c:v>
                      </c:pt>
                      <c:pt idx="2">
                        <c:v>3.0724165717904</c:v>
                      </c:pt>
                      <c:pt idx="3">
                        <c:v>3.6719869938077299</c:v>
                      </c:pt>
                      <c:pt idx="4">
                        <c:v>3.4625966553283098</c:v>
                      </c:pt>
                      <c:pt idx="5">
                        <c:v>3.2414526378881598</c:v>
                      </c:pt>
                    </c:numCache>
                  </c:numRef>
                </c:val>
                <c:extLst>
                  <c:ext xmlns:c16="http://schemas.microsoft.com/office/drawing/2014/chart" uri="{C3380CC4-5D6E-409C-BE32-E72D297353CC}">
                    <c16:uniqueId val="{0000001B-CC03-4E8F-84D4-4E629C37CEDB}"/>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'Table 2.32 Av JT Rates - A &amp; B'!$A$11</c15:sqref>
                        </c15:formulaRef>
                      </c:ext>
                    </c:extLst>
                    <c:strCache>
                      <c:ptCount val="1"/>
                      <c:pt idx="0">
                        <c:v>2012/13</c:v>
                      </c:pt>
                    </c:strCache>
                  </c:strRef>
                </c:tx>
                <c:spPr>
                  <a:solidFill>
                    <a:schemeClr val="accent3"/>
                  </a:solidFill>
                  <a:ln w="9525" cap="flat" cmpd="sng" algn="ctr">
                    <a:solidFill>
                      <a:schemeClr val="accent3"/>
                    </a:solidFill>
                    <a:miter lim="800000"/>
                  </a:ln>
                  <a:effectLst>
                    <a:glow rad="63500">
                      <a:schemeClr val="accent3">
                        <a:satMod val="175000"/>
                        <a:alpha val="25000"/>
                      </a:schemeClr>
                    </a:glow>
                  </a:effectLst>
                </c:spPr>
                <c:invertIfNegative val="0"/>
                <c:dLbls>
                  <c:dLbl>
                    <c:idx val="0"/>
                    <c:layout>
                      <c:manualLayout>
                        <c:x val="-1.088688417259101E-3"/>
                        <c:y val="1.1689719957296634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CC03-4E8F-84D4-4E629C37CEDB}"/>
                      </c:ext>
                    </c:extLst>
                  </c:dLbl>
                  <c:dLbl>
                    <c:idx val="1"/>
                    <c:layout>
                      <c:manualLayout>
                        <c:x val="1.5101423580330604E-3"/>
                        <c:y val="3.7901567810240634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CC03-4E8F-84D4-4E629C37CEDB}"/>
                      </c:ext>
                    </c:extLst>
                  </c:dLbl>
                  <c:dLbl>
                    <c:idx val="2"/>
                    <c:layout>
                      <c:manualLayout>
                        <c:x val="0"/>
                        <c:y val="7.104795737122558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CC03-4E8F-84D4-4E629C37CEDB}"/>
                      </c:ext>
                    </c:extLst>
                  </c:dLbl>
                  <c:dLbl>
                    <c:idx val="3"/>
                    <c:layout>
                      <c:manualLayout>
                        <c:x val="0"/>
                        <c:y val="7.104795737122558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CC03-4E8F-84D4-4E629C37CEDB}"/>
                      </c:ext>
                    </c:extLst>
                  </c:dLbl>
                  <c:dLbl>
                    <c:idx val="4"/>
                    <c:layout>
                      <c:manualLayout>
                        <c:x val="0"/>
                        <c:y val="4.736530491415038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CC03-4E8F-84D4-4E629C37CEDB}"/>
                      </c:ext>
                    </c:extLst>
                  </c:dLbl>
                  <c:dLbl>
                    <c:idx val="5"/>
                    <c:layout>
                      <c:manualLayout>
                        <c:x val="-1.0792124531301716E-16"/>
                        <c:y val="7.104795737122558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5-CC03-4E8F-84D4-4E629C37CEDB}"/>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'Table 2.32 Av JT Rates - A &amp; B'!$B$3:$G$3</c15:sqref>
                        </c15:formulaRef>
                      </c:ext>
                    </c:extLst>
                    <c:strCache>
                      <c:ptCount val="6"/>
                      <c:pt idx="0">
                        <c:v>0700-1000</c:v>
                      </c:pt>
                      <c:pt idx="1">
                        <c:v>0800-0900</c:v>
                      </c:pt>
                      <c:pt idx="2">
                        <c:v>1000-1600</c:v>
                      </c:pt>
                      <c:pt idx="3">
                        <c:v>1700-1800</c:v>
                      </c:pt>
                      <c:pt idx="4">
                        <c:v>1600-1900</c:v>
                      </c:pt>
                      <c:pt idx="5">
                        <c:v>0700-1900</c:v>
                      </c:pt>
                    </c:strCache>
                  </c:strRef>
                </c:cat>
                <c:val>
                  <c:numRef>
                    <c:extLst xmlns:c15="http://schemas.microsoft.com/office/drawing/2012/chart">
                      <c:ext xmlns:c15="http://schemas.microsoft.com/office/drawing/2012/chart" uri="{02D57815-91ED-43cb-92C2-25804820EDAC}">
                        <c15:formulaRef>
                          <c15:sqref>'Table 2.32 Av JT Rates - A &amp; B'!$B$11:$G$11</c15:sqref>
                        </c15:formulaRef>
                      </c:ext>
                    </c:extLst>
                    <c:numCache>
                      <c:formatCode>0.00</c:formatCode>
                      <c:ptCount val="6"/>
                      <c:pt idx="0">
                        <c:v>3.305707248000386</c:v>
                      </c:pt>
                      <c:pt idx="1">
                        <c:v>3.6873011700985678</c:v>
                      </c:pt>
                      <c:pt idx="2">
                        <c:v>3.107589106639443</c:v>
                      </c:pt>
                      <c:pt idx="3">
                        <c:v>3.7159934845965079</c:v>
                      </c:pt>
                      <c:pt idx="4">
                        <c:v>3.5085404384722882</c:v>
                      </c:pt>
                      <c:pt idx="5">
                        <c:v>3.2659341686098169</c:v>
                      </c:pt>
                    </c:numCache>
                  </c:numRef>
                </c:val>
                <c:extLst xmlns:c15="http://schemas.microsoft.com/office/drawing/2012/chart">
                  <c:ext xmlns:c16="http://schemas.microsoft.com/office/drawing/2014/chart" uri="{C3380CC4-5D6E-409C-BE32-E72D297353CC}">
                    <c16:uniqueId val="{00000006-CC03-4E8F-84D4-4E629C37CEDB}"/>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'Table 2.32 Av JT Rates - A &amp; B'!$A$12</c15:sqref>
                        </c15:formulaRef>
                      </c:ext>
                    </c:extLst>
                    <c:strCache>
                      <c:ptCount val="1"/>
                      <c:pt idx="0">
                        <c:v>2013/14</c:v>
                      </c:pt>
                    </c:strCache>
                  </c:strRef>
                </c:tx>
                <c:spPr>
                  <a:solidFill>
                    <a:schemeClr val="accent4"/>
                  </a:solidFill>
                  <a:ln w="9525" cap="flat" cmpd="sng" algn="ctr">
                    <a:solidFill>
                      <a:schemeClr val="accent4"/>
                    </a:solidFill>
                    <a:miter lim="800000"/>
                  </a:ln>
                  <a:effectLst>
                    <a:glow rad="63500">
                      <a:schemeClr val="accent4">
                        <a:satMod val="175000"/>
                        <a:alpha val="25000"/>
                      </a:schemeClr>
                    </a:glow>
                  </a:effectLst>
                </c:spPr>
                <c:invertIfNegative val="0"/>
                <c:dLbls>
                  <c:dLbl>
                    <c:idx val="0"/>
                    <c:layout>
                      <c:manualLayout>
                        <c:x val="2.716564402959564E-3"/>
                        <c:y val="7.9566253152636556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7-CC03-4E8F-84D4-4E629C37CEDB}"/>
                      </c:ext>
                    </c:extLst>
                  </c:dLbl>
                  <c:dLbl>
                    <c:idx val="1"/>
                    <c:layout>
                      <c:manualLayout>
                        <c:x val="-2.0431883100705127E-3"/>
                        <c:y val="5.896980461811723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CC03-4E8F-84D4-4E629C37CEDB}"/>
                      </c:ext>
                    </c:extLst>
                  </c:dLbl>
                  <c:dLbl>
                    <c:idx val="3"/>
                    <c:layout>
                      <c:manualLayout>
                        <c:x val="0"/>
                        <c:y val="4.736530491415038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9-CC03-4E8F-84D4-4E629C37CEDB}"/>
                      </c:ext>
                    </c:extLst>
                  </c:dLbl>
                  <c:dLbl>
                    <c:idx val="4"/>
                    <c:layout>
                      <c:manualLayout>
                        <c:x val="-1.4716703458425313E-3"/>
                        <c:y val="2.368265245707519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CC03-4E8F-84D4-4E629C37CEDB}"/>
                      </c:ext>
                    </c:extLst>
                  </c:dLbl>
                  <c:dLbl>
                    <c:idx val="5"/>
                    <c:layout>
                      <c:manualLayout>
                        <c:x val="1.0792124531301716E-16"/>
                        <c:y val="4.736530491415038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B-CC03-4E8F-84D4-4E629C37CEDB}"/>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'Table 2.32 Av JT Rates - A &amp; B'!$B$3:$G$3</c15:sqref>
                        </c15:formulaRef>
                      </c:ext>
                    </c:extLst>
                    <c:strCache>
                      <c:ptCount val="6"/>
                      <c:pt idx="0">
                        <c:v>0700-1000</c:v>
                      </c:pt>
                      <c:pt idx="1">
                        <c:v>0800-0900</c:v>
                      </c:pt>
                      <c:pt idx="2">
                        <c:v>1000-1600</c:v>
                      </c:pt>
                      <c:pt idx="3">
                        <c:v>1700-1800</c:v>
                      </c:pt>
                      <c:pt idx="4">
                        <c:v>1600-1900</c:v>
                      </c:pt>
                      <c:pt idx="5">
                        <c:v>0700-1900</c:v>
                      </c:pt>
                    </c:strCache>
                  </c:strRef>
                </c:cat>
                <c:val>
                  <c:numRef>
                    <c:extLst xmlns:c15="http://schemas.microsoft.com/office/drawing/2012/chart">
                      <c:ext xmlns:c15="http://schemas.microsoft.com/office/drawing/2012/chart" uri="{02D57815-91ED-43cb-92C2-25804820EDAC}">
                        <c15:formulaRef>
                          <c15:sqref>'Table 2.32 Av JT Rates - A &amp; B'!$B$12:$G$12</c15:sqref>
                        </c15:formulaRef>
                      </c:ext>
                    </c:extLst>
                    <c:numCache>
                      <c:formatCode>0.00</c:formatCode>
                      <c:ptCount val="6"/>
                      <c:pt idx="0">
                        <c:v>3.4083624946191979</c:v>
                      </c:pt>
                      <c:pt idx="1">
                        <c:v>3.8890619302653135</c:v>
                      </c:pt>
                      <c:pt idx="2">
                        <c:v>3.1289992764996315</c:v>
                      </c:pt>
                      <c:pt idx="3">
                        <c:v>3.8989981769973072</c:v>
                      </c:pt>
                      <c:pt idx="4">
                        <c:v>3.6102454470481886</c:v>
                      </c:pt>
                      <c:pt idx="5">
                        <c:v>3.3215541150418963</c:v>
                      </c:pt>
                    </c:numCache>
                  </c:numRef>
                </c:val>
                <c:extLst xmlns:c15="http://schemas.microsoft.com/office/drawing/2012/chart">
                  <c:ext xmlns:c16="http://schemas.microsoft.com/office/drawing/2014/chart" uri="{C3380CC4-5D6E-409C-BE32-E72D297353CC}">
                    <c16:uniqueId val="{0000000C-CC03-4E8F-84D4-4E629C37CEDB}"/>
                  </c:ext>
                </c:extLst>
              </c15:ser>
            </c15:filteredBarSeries>
          </c:ext>
        </c:extLst>
      </c:barChart>
      <c:catAx>
        <c:axId val="503398240"/>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title>
          <c:tx>
            <c:rich>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n-GB">
                    <a:solidFill>
                      <a:sysClr val="windowText" lastClr="000000"/>
                    </a:solidFill>
                  </a:rPr>
                  <a:t>Time Period</a:t>
                </a:r>
              </a:p>
            </c:rich>
          </c:tx>
          <c:layout>
            <c:manualLayout>
              <c:xMode val="edge"/>
              <c:yMode val="edge"/>
              <c:x val="0.46008492271799362"/>
              <c:y val="0.88639991049076228"/>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503399808"/>
        <c:crosses val="autoZero"/>
        <c:auto val="1"/>
        <c:lblAlgn val="ctr"/>
        <c:lblOffset val="100"/>
        <c:tickLblSkip val="1"/>
        <c:tickMarkSkip val="1"/>
        <c:noMultiLvlLbl val="0"/>
      </c:catAx>
      <c:valAx>
        <c:axId val="503399808"/>
        <c:scaling>
          <c:orientation val="minMax"/>
          <c:max val="4.75"/>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n-GB">
                    <a:solidFill>
                      <a:sysClr val="windowText" lastClr="000000"/>
                    </a:solidFill>
                  </a:rPr>
                  <a:t>Journey Time Rate - mins/mile (speed - mph)</a:t>
                </a:r>
              </a:p>
            </c:rich>
          </c:tx>
          <c:layout>
            <c:manualLayout>
              <c:xMode val="edge"/>
              <c:yMode val="edge"/>
              <c:x val="1.0341207349081364E-2"/>
              <c:y val="0.2406780324750702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title>
        <c:numFmt formatCode="0.0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03398240"/>
        <c:crosses val="autoZero"/>
        <c:crossBetween val="between"/>
      </c:valAx>
      <c:spPr>
        <a:noFill/>
        <a:ln>
          <a:noFill/>
        </a:ln>
        <a:effectLst/>
      </c:spPr>
    </c:plotArea>
    <c:legend>
      <c:legendPos val="t"/>
      <c:layout>
        <c:manualLayout>
          <c:xMode val="edge"/>
          <c:yMode val="edge"/>
          <c:x val="0.2096095115624346"/>
          <c:y val="0.10920055395259443"/>
          <c:w val="0.33483356039864837"/>
          <c:h val="3.826767582936857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Figure 2.23 - Journey Time Rates 2006/07 &amp; 2019 Motorways and A&amp;B Roads</a:t>
            </a:r>
          </a:p>
        </c:rich>
      </c:tx>
      <c:layout>
        <c:manualLayout>
          <c:xMode val="edge"/>
          <c:yMode val="edge"/>
          <c:x val="0.19338159692848311"/>
          <c:y val="2.0338983050847456E-2"/>
        </c:manualLayout>
      </c:layout>
      <c:overlay val="0"/>
      <c:spPr>
        <a:noFill/>
        <a:ln w="25400">
          <a:noFill/>
        </a:ln>
      </c:spPr>
    </c:title>
    <c:autoTitleDeleted val="0"/>
    <c:plotArea>
      <c:layout>
        <c:manualLayout>
          <c:layoutTarget val="inner"/>
          <c:xMode val="edge"/>
          <c:yMode val="edge"/>
          <c:x val="7.4457083764219237E-2"/>
          <c:y val="8.8135593220338981E-2"/>
          <c:w val="0.86763185108583252"/>
          <c:h val="0.72372881355932206"/>
        </c:manualLayout>
      </c:layout>
      <c:lineChart>
        <c:grouping val="standard"/>
        <c:varyColors val="0"/>
        <c:ser>
          <c:idx val="1"/>
          <c:order val="0"/>
          <c:tx>
            <c:strRef>
              <c:f>'Figure 2.23 Average JT Rates'!$C$2</c:f>
              <c:strCache>
                <c:ptCount val="1"/>
                <c:pt idx="0">
                  <c:v>A&amp;B 2006/07</c:v>
                </c:pt>
              </c:strCache>
            </c:strRef>
          </c:tx>
          <c:spPr>
            <a:ln w="38100">
              <a:solidFill>
                <a:srgbClr val="00B0F0"/>
              </a:solidFill>
              <a:prstDash val="solid"/>
            </a:ln>
          </c:spPr>
          <c:marker>
            <c:symbol val="square"/>
            <c:size val="5"/>
            <c:spPr>
              <a:solidFill>
                <a:srgbClr val="00B0F0"/>
              </a:solidFill>
              <a:ln>
                <a:noFill/>
              </a:ln>
            </c:spPr>
          </c:marker>
          <c:cat>
            <c:strRef>
              <c:f>'Figure 2.23 Average JT Rates'!$B$3:$B$50</c:f>
              <c:strCache>
                <c:ptCount val="48"/>
                <c:pt idx="0">
                  <c:v>07:00</c:v>
                </c:pt>
                <c:pt idx="1">
                  <c:v>07:15</c:v>
                </c:pt>
                <c:pt idx="2">
                  <c:v>07:30</c:v>
                </c:pt>
                <c:pt idx="3">
                  <c:v>07:45</c:v>
                </c:pt>
                <c:pt idx="4">
                  <c:v>08:00</c:v>
                </c:pt>
                <c:pt idx="5">
                  <c:v>08:15</c:v>
                </c:pt>
                <c:pt idx="6">
                  <c:v>08:30</c:v>
                </c:pt>
                <c:pt idx="7">
                  <c:v>08:45</c:v>
                </c:pt>
                <c:pt idx="8">
                  <c:v>09:00</c:v>
                </c:pt>
                <c:pt idx="9">
                  <c:v>09:15</c:v>
                </c:pt>
                <c:pt idx="10">
                  <c:v>09:30</c:v>
                </c:pt>
                <c:pt idx="11">
                  <c:v>09:45</c:v>
                </c:pt>
                <c:pt idx="12">
                  <c:v>10:00</c:v>
                </c:pt>
                <c:pt idx="13">
                  <c:v>10:15</c:v>
                </c:pt>
                <c:pt idx="14">
                  <c:v>10:30</c:v>
                </c:pt>
                <c:pt idx="15">
                  <c:v>10:45</c:v>
                </c:pt>
                <c:pt idx="16">
                  <c:v>11:00</c:v>
                </c:pt>
                <c:pt idx="17">
                  <c:v>11:15</c:v>
                </c:pt>
                <c:pt idx="18">
                  <c:v>11:30</c:v>
                </c:pt>
                <c:pt idx="19">
                  <c:v>11:45</c:v>
                </c:pt>
                <c:pt idx="20">
                  <c:v>12:00</c:v>
                </c:pt>
                <c:pt idx="21">
                  <c:v>12:15</c:v>
                </c:pt>
                <c:pt idx="22">
                  <c:v>12:30</c:v>
                </c:pt>
                <c:pt idx="23">
                  <c:v>12:45</c:v>
                </c:pt>
                <c:pt idx="24">
                  <c:v>13:00</c:v>
                </c:pt>
                <c:pt idx="25">
                  <c:v>13:15</c:v>
                </c:pt>
                <c:pt idx="26">
                  <c:v>13:30</c:v>
                </c:pt>
                <c:pt idx="27">
                  <c:v>13:45</c:v>
                </c:pt>
                <c:pt idx="28">
                  <c:v>14:00</c:v>
                </c:pt>
                <c:pt idx="29">
                  <c:v>14:15</c:v>
                </c:pt>
                <c:pt idx="30">
                  <c:v>14:30</c:v>
                </c:pt>
                <c:pt idx="31">
                  <c:v>14:45</c:v>
                </c:pt>
                <c:pt idx="32">
                  <c:v>15:00</c:v>
                </c:pt>
                <c:pt idx="33">
                  <c:v>15:15</c:v>
                </c:pt>
                <c:pt idx="34">
                  <c:v>15:30</c:v>
                </c:pt>
                <c:pt idx="35">
                  <c:v>15:45</c:v>
                </c:pt>
                <c:pt idx="36">
                  <c:v>16:00</c:v>
                </c:pt>
                <c:pt idx="37">
                  <c:v>16:15</c:v>
                </c:pt>
                <c:pt idx="38">
                  <c:v>16:30</c:v>
                </c:pt>
                <c:pt idx="39">
                  <c:v>16:45</c:v>
                </c:pt>
                <c:pt idx="40">
                  <c:v>17:00</c:v>
                </c:pt>
                <c:pt idx="41">
                  <c:v>17:15</c:v>
                </c:pt>
                <c:pt idx="42">
                  <c:v>17:30</c:v>
                </c:pt>
                <c:pt idx="43">
                  <c:v>17:45</c:v>
                </c:pt>
                <c:pt idx="44">
                  <c:v>18:00</c:v>
                </c:pt>
                <c:pt idx="45">
                  <c:v>18:15</c:v>
                </c:pt>
                <c:pt idx="46">
                  <c:v>18:30</c:v>
                </c:pt>
                <c:pt idx="47">
                  <c:v>18:45</c:v>
                </c:pt>
              </c:strCache>
            </c:strRef>
          </c:cat>
          <c:val>
            <c:numRef>
              <c:f>'Figure 2.23 Average JT Rates'!$C$71:$C$118</c:f>
              <c:numCache>
                <c:formatCode>General</c:formatCode>
                <c:ptCount val="48"/>
                <c:pt idx="0">
                  <c:v>2.537021806115642</c:v>
                </c:pt>
                <c:pt idx="1">
                  <c:v>2.7527105111175088</c:v>
                </c:pt>
                <c:pt idx="2">
                  <c:v>3.0830028881396041</c:v>
                </c:pt>
                <c:pt idx="3">
                  <c:v>3.4168102971923884</c:v>
                </c:pt>
                <c:pt idx="4">
                  <c:v>3.6812305400888481</c:v>
                </c:pt>
                <c:pt idx="5">
                  <c:v>3.9176181233881242</c:v>
                </c:pt>
                <c:pt idx="6">
                  <c:v>3.9958860321235754</c:v>
                </c:pt>
                <c:pt idx="7">
                  <c:v>3.860741744891278</c:v>
                </c:pt>
                <c:pt idx="8">
                  <c:v>3.4824318627535242</c:v>
                </c:pt>
                <c:pt idx="9">
                  <c:v>3.170313080977599</c:v>
                </c:pt>
                <c:pt idx="10">
                  <c:v>3.0067838830929676</c:v>
                </c:pt>
                <c:pt idx="11">
                  <c:v>2.962567337616254</c:v>
                </c:pt>
                <c:pt idx="12">
                  <c:v>2.9055369702354041</c:v>
                </c:pt>
                <c:pt idx="13">
                  <c:v>2.9001010214095588</c:v>
                </c:pt>
                <c:pt idx="14">
                  <c:v>2.904996949075652</c:v>
                </c:pt>
                <c:pt idx="15">
                  <c:v>2.9042319848613616</c:v>
                </c:pt>
                <c:pt idx="16">
                  <c:v>2.9166187808948667</c:v>
                </c:pt>
                <c:pt idx="17">
                  <c:v>2.9338168959497102</c:v>
                </c:pt>
                <c:pt idx="18">
                  <c:v>2.9687026795837306</c:v>
                </c:pt>
                <c:pt idx="19">
                  <c:v>2.9777288037943999</c:v>
                </c:pt>
                <c:pt idx="20">
                  <c:v>2.9955076676484067</c:v>
                </c:pt>
                <c:pt idx="21">
                  <c:v>2.9994858988364501</c:v>
                </c:pt>
                <c:pt idx="22">
                  <c:v>3.0102537624029453</c:v>
                </c:pt>
                <c:pt idx="23">
                  <c:v>3.0124262870801739</c:v>
                </c:pt>
                <c:pt idx="24">
                  <c:v>3.051222037011732</c:v>
                </c:pt>
                <c:pt idx="25">
                  <c:v>3.0488222660267463</c:v>
                </c:pt>
                <c:pt idx="26">
                  <c:v>3.0336315998773737</c:v>
                </c:pt>
                <c:pt idx="27">
                  <c:v>3.0254422195363855</c:v>
                </c:pt>
                <c:pt idx="28">
                  <c:v>3.0331856819200516</c:v>
                </c:pt>
                <c:pt idx="29">
                  <c:v>3.0407112767293532</c:v>
                </c:pt>
                <c:pt idx="30">
                  <c:v>3.0622484433172836</c:v>
                </c:pt>
                <c:pt idx="31">
                  <c:v>3.1505390490787097</c:v>
                </c:pt>
                <c:pt idx="32">
                  <c:v>3.3000918163053594</c:v>
                </c:pt>
                <c:pt idx="33">
                  <c:v>3.425573949262231</c:v>
                </c:pt>
                <c:pt idx="34">
                  <c:v>3.514664432084937</c:v>
                </c:pt>
                <c:pt idx="35">
                  <c:v>3.4929117543758448</c:v>
                </c:pt>
                <c:pt idx="36">
                  <c:v>3.502516597859044</c:v>
                </c:pt>
                <c:pt idx="37">
                  <c:v>3.5264165800822984</c:v>
                </c:pt>
                <c:pt idx="38">
                  <c:v>3.6229570039402641</c:v>
                </c:pt>
                <c:pt idx="39">
                  <c:v>3.6055189589579495</c:v>
                </c:pt>
                <c:pt idx="40">
                  <c:v>3.8300428380206948</c:v>
                </c:pt>
                <c:pt idx="41">
                  <c:v>3.8690597749135018</c:v>
                </c:pt>
                <c:pt idx="42">
                  <c:v>3.6725713518277763</c:v>
                </c:pt>
                <c:pt idx="43">
                  <c:v>3.4774153042062284</c:v>
                </c:pt>
                <c:pt idx="44">
                  <c:v>3.2802173086737691</c:v>
                </c:pt>
                <c:pt idx="45">
                  <c:v>3.1019406985753299</c:v>
                </c:pt>
                <c:pt idx="46">
                  <c:v>2.9568031084848569</c:v>
                </c:pt>
                <c:pt idx="47">
                  <c:v>2.8838686600909238</c:v>
                </c:pt>
              </c:numCache>
            </c:numRef>
          </c:val>
          <c:smooth val="0"/>
          <c:extLst>
            <c:ext xmlns:c16="http://schemas.microsoft.com/office/drawing/2014/chart" uri="{C3380CC4-5D6E-409C-BE32-E72D297353CC}">
              <c16:uniqueId val="{00000000-4FCE-454C-9C58-428E52DD155E}"/>
            </c:ext>
          </c:extLst>
        </c:ser>
        <c:ser>
          <c:idx val="3"/>
          <c:order val="1"/>
          <c:tx>
            <c:strRef>
              <c:f>'Figure 2.23 Average JT Rates'!$O$70</c:f>
              <c:strCache>
                <c:ptCount val="1"/>
                <c:pt idx="0">
                  <c:v>A&amp;B 2019</c:v>
                </c:pt>
              </c:strCache>
            </c:strRef>
          </c:tx>
          <c:spPr>
            <a:ln w="38100">
              <a:solidFill>
                <a:srgbClr val="FFC000"/>
              </a:solidFill>
              <a:prstDash val="solid"/>
            </a:ln>
          </c:spPr>
          <c:marker>
            <c:symbol val="square"/>
            <c:size val="5"/>
            <c:spPr>
              <a:solidFill>
                <a:srgbClr val="FFC000"/>
              </a:solidFill>
              <a:ln>
                <a:noFill/>
              </a:ln>
            </c:spPr>
          </c:marker>
          <c:cat>
            <c:strRef>
              <c:f>'Figure 2.23 Average JT Rates'!$B$3:$B$50</c:f>
              <c:strCache>
                <c:ptCount val="48"/>
                <c:pt idx="0">
                  <c:v>07:00</c:v>
                </c:pt>
                <c:pt idx="1">
                  <c:v>07:15</c:v>
                </c:pt>
                <c:pt idx="2">
                  <c:v>07:30</c:v>
                </c:pt>
                <c:pt idx="3">
                  <c:v>07:45</c:v>
                </c:pt>
                <c:pt idx="4">
                  <c:v>08:00</c:v>
                </c:pt>
                <c:pt idx="5">
                  <c:v>08:15</c:v>
                </c:pt>
                <c:pt idx="6">
                  <c:v>08:30</c:v>
                </c:pt>
                <c:pt idx="7">
                  <c:v>08:45</c:v>
                </c:pt>
                <c:pt idx="8">
                  <c:v>09:00</c:v>
                </c:pt>
                <c:pt idx="9">
                  <c:v>09:15</c:v>
                </c:pt>
                <c:pt idx="10">
                  <c:v>09:30</c:v>
                </c:pt>
                <c:pt idx="11">
                  <c:v>09:45</c:v>
                </c:pt>
                <c:pt idx="12">
                  <c:v>10:00</c:v>
                </c:pt>
                <c:pt idx="13">
                  <c:v>10:15</c:v>
                </c:pt>
                <c:pt idx="14">
                  <c:v>10:30</c:v>
                </c:pt>
                <c:pt idx="15">
                  <c:v>10:45</c:v>
                </c:pt>
                <c:pt idx="16">
                  <c:v>11:00</c:v>
                </c:pt>
                <c:pt idx="17">
                  <c:v>11:15</c:v>
                </c:pt>
                <c:pt idx="18">
                  <c:v>11:30</c:v>
                </c:pt>
                <c:pt idx="19">
                  <c:v>11:45</c:v>
                </c:pt>
                <c:pt idx="20">
                  <c:v>12:00</c:v>
                </c:pt>
                <c:pt idx="21">
                  <c:v>12:15</c:v>
                </c:pt>
                <c:pt idx="22">
                  <c:v>12:30</c:v>
                </c:pt>
                <c:pt idx="23">
                  <c:v>12:45</c:v>
                </c:pt>
                <c:pt idx="24">
                  <c:v>13:00</c:v>
                </c:pt>
                <c:pt idx="25">
                  <c:v>13:15</c:v>
                </c:pt>
                <c:pt idx="26">
                  <c:v>13:30</c:v>
                </c:pt>
                <c:pt idx="27">
                  <c:v>13:45</c:v>
                </c:pt>
                <c:pt idx="28">
                  <c:v>14:00</c:v>
                </c:pt>
                <c:pt idx="29">
                  <c:v>14:15</c:v>
                </c:pt>
                <c:pt idx="30">
                  <c:v>14:30</c:v>
                </c:pt>
                <c:pt idx="31">
                  <c:v>14:45</c:v>
                </c:pt>
                <c:pt idx="32">
                  <c:v>15:00</c:v>
                </c:pt>
                <c:pt idx="33">
                  <c:v>15:15</c:v>
                </c:pt>
                <c:pt idx="34">
                  <c:v>15:30</c:v>
                </c:pt>
                <c:pt idx="35">
                  <c:v>15:45</c:v>
                </c:pt>
                <c:pt idx="36">
                  <c:v>16:00</c:v>
                </c:pt>
                <c:pt idx="37">
                  <c:v>16:15</c:v>
                </c:pt>
                <c:pt idx="38">
                  <c:v>16:30</c:v>
                </c:pt>
                <c:pt idx="39">
                  <c:v>16:45</c:v>
                </c:pt>
                <c:pt idx="40">
                  <c:v>17:00</c:v>
                </c:pt>
                <c:pt idx="41">
                  <c:v>17:15</c:v>
                </c:pt>
                <c:pt idx="42">
                  <c:v>17:30</c:v>
                </c:pt>
                <c:pt idx="43">
                  <c:v>17:45</c:v>
                </c:pt>
                <c:pt idx="44">
                  <c:v>18:00</c:v>
                </c:pt>
                <c:pt idx="45">
                  <c:v>18:15</c:v>
                </c:pt>
                <c:pt idx="46">
                  <c:v>18:30</c:v>
                </c:pt>
                <c:pt idx="47">
                  <c:v>18:45</c:v>
                </c:pt>
              </c:strCache>
            </c:strRef>
          </c:cat>
          <c:val>
            <c:numRef>
              <c:f>'Figure 2.23 Average JT Rates'!$O$71:$O$118</c:f>
              <c:numCache>
                <c:formatCode>General</c:formatCode>
                <c:ptCount val="48"/>
                <c:pt idx="0">
                  <c:v>3.0152299786994154</c:v>
                </c:pt>
                <c:pt idx="1">
                  <c:v>3.2954808402220257</c:v>
                </c:pt>
                <c:pt idx="2">
                  <c:v>3.6875936959446607</c:v>
                </c:pt>
                <c:pt idx="3">
                  <c:v>4.0037194863674772</c:v>
                </c:pt>
                <c:pt idx="4">
                  <c:v>4.1828508324818054</c:v>
                </c:pt>
                <c:pt idx="5">
                  <c:v>4.3496631467088802</c:v>
                </c:pt>
                <c:pt idx="6">
                  <c:v>4.3354115780900235</c:v>
                </c:pt>
                <c:pt idx="7">
                  <c:v>4.0951963013062285</c:v>
                </c:pt>
                <c:pt idx="8">
                  <c:v>3.7656026317447626</c:v>
                </c:pt>
                <c:pt idx="9">
                  <c:v>3.4586463941953451</c:v>
                </c:pt>
                <c:pt idx="10">
                  <c:v>3.3060319552089474</c:v>
                </c:pt>
                <c:pt idx="11">
                  <c:v>3.2676397093347198</c:v>
                </c:pt>
                <c:pt idx="12">
                  <c:v>3.1895443008368272</c:v>
                </c:pt>
                <c:pt idx="13">
                  <c:v>3.1744569493896999</c:v>
                </c:pt>
                <c:pt idx="14">
                  <c:v>3.1737306974730699</c:v>
                </c:pt>
                <c:pt idx="15">
                  <c:v>3.1875033507876589</c:v>
                </c:pt>
                <c:pt idx="16">
                  <c:v>3.1687444925065367</c:v>
                </c:pt>
                <c:pt idx="17">
                  <c:v>3.1922856709873089</c:v>
                </c:pt>
                <c:pt idx="18">
                  <c:v>3.2130822697695947</c:v>
                </c:pt>
                <c:pt idx="19">
                  <c:v>3.2377233936743242</c:v>
                </c:pt>
                <c:pt idx="20">
                  <c:v>3.2771511878198445</c:v>
                </c:pt>
                <c:pt idx="21">
                  <c:v>3.2771964170652237</c:v>
                </c:pt>
                <c:pt idx="22">
                  <c:v>3.2942992225596446</c:v>
                </c:pt>
                <c:pt idx="23">
                  <c:v>3.2877460563190848</c:v>
                </c:pt>
                <c:pt idx="24">
                  <c:v>3.2849634895155075</c:v>
                </c:pt>
                <c:pt idx="25">
                  <c:v>3.2879499091504734</c:v>
                </c:pt>
                <c:pt idx="26">
                  <c:v>3.2668586550022702</c:v>
                </c:pt>
                <c:pt idx="27">
                  <c:v>3.2570710487155088</c:v>
                </c:pt>
                <c:pt idx="28">
                  <c:v>3.2803231761268798</c:v>
                </c:pt>
                <c:pt idx="29">
                  <c:v>3.323238088104425</c:v>
                </c:pt>
                <c:pt idx="30">
                  <c:v>3.4147961319408289</c:v>
                </c:pt>
                <c:pt idx="31">
                  <c:v>3.5471160228493384</c:v>
                </c:pt>
                <c:pt idx="32">
                  <c:v>3.7280194236428734</c:v>
                </c:pt>
                <c:pt idx="33">
                  <c:v>3.896923193230958</c:v>
                </c:pt>
                <c:pt idx="34">
                  <c:v>3.9865545647723506</c:v>
                </c:pt>
                <c:pt idx="35">
                  <c:v>3.9153411616983749</c:v>
                </c:pt>
                <c:pt idx="36">
                  <c:v>3.9928871440035758</c:v>
                </c:pt>
                <c:pt idx="37">
                  <c:v>4.1620892992575236</c:v>
                </c:pt>
                <c:pt idx="38">
                  <c:v>4.2270700534174868</c:v>
                </c:pt>
                <c:pt idx="39">
                  <c:v>4.2328893309281588</c:v>
                </c:pt>
                <c:pt idx="40">
                  <c:v>4.3869938422259676</c:v>
                </c:pt>
                <c:pt idx="41">
                  <c:v>4.4340883377138534</c:v>
                </c:pt>
                <c:pt idx="42">
                  <c:v>4.1681461073892985</c:v>
                </c:pt>
                <c:pt idx="43">
                  <c:v>3.9196948049339069</c:v>
                </c:pt>
                <c:pt idx="44">
                  <c:v>3.6562116532436142</c:v>
                </c:pt>
                <c:pt idx="45">
                  <c:v>3.4523305271055187</c:v>
                </c:pt>
                <c:pt idx="46">
                  <c:v>3.2653816841283763</c:v>
                </c:pt>
                <c:pt idx="47">
                  <c:v>3.1545951892279969</c:v>
                </c:pt>
              </c:numCache>
            </c:numRef>
          </c:val>
          <c:smooth val="0"/>
          <c:extLst>
            <c:ext xmlns:c16="http://schemas.microsoft.com/office/drawing/2014/chart" uri="{C3380CC4-5D6E-409C-BE32-E72D297353CC}">
              <c16:uniqueId val="{00000001-4FCE-454C-9C58-428E52DD155E}"/>
            </c:ext>
          </c:extLst>
        </c:ser>
        <c:ser>
          <c:idx val="4"/>
          <c:order val="2"/>
          <c:tx>
            <c:strRef>
              <c:f>'Figure 2.23 Average JT Rates'!$P$70</c:f>
              <c:strCache>
                <c:ptCount val="1"/>
                <c:pt idx="0">
                  <c:v>Motorway 2006/07</c:v>
                </c:pt>
              </c:strCache>
            </c:strRef>
          </c:tx>
          <c:spPr>
            <a:ln w="38100">
              <a:solidFill>
                <a:srgbClr val="00B0F0"/>
              </a:solidFill>
              <a:prstDash val="solid"/>
            </a:ln>
          </c:spPr>
          <c:marker>
            <c:symbol val="none"/>
          </c:marker>
          <c:cat>
            <c:strRef>
              <c:f>'Figure 2.23 Average JT Rates'!$B$3:$B$50</c:f>
              <c:strCache>
                <c:ptCount val="48"/>
                <c:pt idx="0">
                  <c:v>07:00</c:v>
                </c:pt>
                <c:pt idx="1">
                  <c:v>07:15</c:v>
                </c:pt>
                <c:pt idx="2">
                  <c:v>07:30</c:v>
                </c:pt>
                <c:pt idx="3">
                  <c:v>07:45</c:v>
                </c:pt>
                <c:pt idx="4">
                  <c:v>08:00</c:v>
                </c:pt>
                <c:pt idx="5">
                  <c:v>08:15</c:v>
                </c:pt>
                <c:pt idx="6">
                  <c:v>08:30</c:v>
                </c:pt>
                <c:pt idx="7">
                  <c:v>08:45</c:v>
                </c:pt>
                <c:pt idx="8">
                  <c:v>09:00</c:v>
                </c:pt>
                <c:pt idx="9">
                  <c:v>09:15</c:v>
                </c:pt>
                <c:pt idx="10">
                  <c:v>09:30</c:v>
                </c:pt>
                <c:pt idx="11">
                  <c:v>09:45</c:v>
                </c:pt>
                <c:pt idx="12">
                  <c:v>10:00</c:v>
                </c:pt>
                <c:pt idx="13">
                  <c:v>10:15</c:v>
                </c:pt>
                <c:pt idx="14">
                  <c:v>10:30</c:v>
                </c:pt>
                <c:pt idx="15">
                  <c:v>10:45</c:v>
                </c:pt>
                <c:pt idx="16">
                  <c:v>11:00</c:v>
                </c:pt>
                <c:pt idx="17">
                  <c:v>11:15</c:v>
                </c:pt>
                <c:pt idx="18">
                  <c:v>11:30</c:v>
                </c:pt>
                <c:pt idx="19">
                  <c:v>11:45</c:v>
                </c:pt>
                <c:pt idx="20">
                  <c:v>12:00</c:v>
                </c:pt>
                <c:pt idx="21">
                  <c:v>12:15</c:v>
                </c:pt>
                <c:pt idx="22">
                  <c:v>12:30</c:v>
                </c:pt>
                <c:pt idx="23">
                  <c:v>12:45</c:v>
                </c:pt>
                <c:pt idx="24">
                  <c:v>13:00</c:v>
                </c:pt>
                <c:pt idx="25">
                  <c:v>13:15</c:v>
                </c:pt>
                <c:pt idx="26">
                  <c:v>13:30</c:v>
                </c:pt>
                <c:pt idx="27">
                  <c:v>13:45</c:v>
                </c:pt>
                <c:pt idx="28">
                  <c:v>14:00</c:v>
                </c:pt>
                <c:pt idx="29">
                  <c:v>14:15</c:v>
                </c:pt>
                <c:pt idx="30">
                  <c:v>14:30</c:v>
                </c:pt>
                <c:pt idx="31">
                  <c:v>14:45</c:v>
                </c:pt>
                <c:pt idx="32">
                  <c:v>15:00</c:v>
                </c:pt>
                <c:pt idx="33">
                  <c:v>15:15</c:v>
                </c:pt>
                <c:pt idx="34">
                  <c:v>15:30</c:v>
                </c:pt>
                <c:pt idx="35">
                  <c:v>15:45</c:v>
                </c:pt>
                <c:pt idx="36">
                  <c:v>16:00</c:v>
                </c:pt>
                <c:pt idx="37">
                  <c:v>16:15</c:v>
                </c:pt>
                <c:pt idx="38">
                  <c:v>16:30</c:v>
                </c:pt>
                <c:pt idx="39">
                  <c:v>16:45</c:v>
                </c:pt>
                <c:pt idx="40">
                  <c:v>17:00</c:v>
                </c:pt>
                <c:pt idx="41">
                  <c:v>17:15</c:v>
                </c:pt>
                <c:pt idx="42">
                  <c:v>17:30</c:v>
                </c:pt>
                <c:pt idx="43">
                  <c:v>17:45</c:v>
                </c:pt>
                <c:pt idx="44">
                  <c:v>18:00</c:v>
                </c:pt>
                <c:pt idx="45">
                  <c:v>18:15</c:v>
                </c:pt>
                <c:pt idx="46">
                  <c:v>18:30</c:v>
                </c:pt>
                <c:pt idx="47">
                  <c:v>18:45</c:v>
                </c:pt>
              </c:strCache>
            </c:strRef>
          </c:cat>
          <c:val>
            <c:numRef>
              <c:f>'Figure 2.23 Average JT Rates'!$P$71:$P$118</c:f>
              <c:numCache>
                <c:formatCode>General</c:formatCode>
                <c:ptCount val="48"/>
                <c:pt idx="0">
                  <c:v>1.3514735521631687</c:v>
                </c:pt>
                <c:pt idx="1">
                  <c:v>1.5167510321439701</c:v>
                </c:pt>
                <c:pt idx="2">
                  <c:v>1.6784119171216609</c:v>
                </c:pt>
                <c:pt idx="3">
                  <c:v>1.7661324487494208</c:v>
                </c:pt>
                <c:pt idx="4">
                  <c:v>1.7998604570681525</c:v>
                </c:pt>
                <c:pt idx="5">
                  <c:v>1.8746796401479724</c:v>
                </c:pt>
                <c:pt idx="6">
                  <c:v>1.8065699579526233</c:v>
                </c:pt>
                <c:pt idx="7">
                  <c:v>1.6755594116808012</c:v>
                </c:pt>
                <c:pt idx="8">
                  <c:v>1.5144611507327872</c:v>
                </c:pt>
                <c:pt idx="9">
                  <c:v>1.4148624024690843</c:v>
                </c:pt>
                <c:pt idx="10">
                  <c:v>1.3381758627067459</c:v>
                </c:pt>
                <c:pt idx="11">
                  <c:v>1.2934967615049646</c:v>
                </c:pt>
                <c:pt idx="12">
                  <c:v>1.2583788872548423</c:v>
                </c:pt>
                <c:pt idx="13">
                  <c:v>1.2219155454830191</c:v>
                </c:pt>
                <c:pt idx="14">
                  <c:v>1.2138703023916737</c:v>
                </c:pt>
                <c:pt idx="15">
                  <c:v>1.2056970832516529</c:v>
                </c:pt>
                <c:pt idx="16">
                  <c:v>1.1964898228110863</c:v>
                </c:pt>
                <c:pt idx="17">
                  <c:v>1.1939860787870198</c:v>
                </c:pt>
                <c:pt idx="18">
                  <c:v>1.1976719889048197</c:v>
                </c:pt>
                <c:pt idx="19">
                  <c:v>1.1873514057127326</c:v>
                </c:pt>
                <c:pt idx="20">
                  <c:v>1.1876069785295864</c:v>
                </c:pt>
                <c:pt idx="21">
                  <c:v>1.1871373181153622</c:v>
                </c:pt>
                <c:pt idx="22">
                  <c:v>1.1847971970998843</c:v>
                </c:pt>
                <c:pt idx="23">
                  <c:v>1.1929839965369762</c:v>
                </c:pt>
                <c:pt idx="24">
                  <c:v>1.1938076943723577</c:v>
                </c:pt>
                <c:pt idx="25">
                  <c:v>1.2013021129858754</c:v>
                </c:pt>
                <c:pt idx="26">
                  <c:v>1.2049567472429112</c:v>
                </c:pt>
                <c:pt idx="27">
                  <c:v>1.1982228525376457</c:v>
                </c:pt>
                <c:pt idx="28">
                  <c:v>1.206290931202084</c:v>
                </c:pt>
                <c:pt idx="29">
                  <c:v>1.2111115086197779</c:v>
                </c:pt>
                <c:pt idx="30">
                  <c:v>1.2217552369860765</c:v>
                </c:pt>
                <c:pt idx="31">
                  <c:v>1.2298935613055408</c:v>
                </c:pt>
                <c:pt idx="32">
                  <c:v>1.2513530690128147</c:v>
                </c:pt>
                <c:pt idx="33">
                  <c:v>1.272651995989007</c:v>
                </c:pt>
                <c:pt idx="34">
                  <c:v>1.3145961204547072</c:v>
                </c:pt>
                <c:pt idx="35">
                  <c:v>1.3597817636295912</c:v>
                </c:pt>
                <c:pt idx="36">
                  <c:v>1.4333739116420454</c:v>
                </c:pt>
                <c:pt idx="37">
                  <c:v>1.539512573895486</c:v>
                </c:pt>
                <c:pt idx="38">
                  <c:v>1.6187494413276471</c:v>
                </c:pt>
                <c:pt idx="39">
                  <c:v>1.6615669187236242</c:v>
                </c:pt>
                <c:pt idx="40">
                  <c:v>1.7016614248127939</c:v>
                </c:pt>
                <c:pt idx="41">
                  <c:v>1.770487497541648</c:v>
                </c:pt>
                <c:pt idx="42">
                  <c:v>1.7403029285931286</c:v>
                </c:pt>
                <c:pt idx="43">
                  <c:v>1.674572182371677</c:v>
                </c:pt>
                <c:pt idx="44">
                  <c:v>1.5475054007625524</c:v>
                </c:pt>
                <c:pt idx="45">
                  <c:v>1.4473271809437336</c:v>
                </c:pt>
                <c:pt idx="46">
                  <c:v>1.3519119076183987</c:v>
                </c:pt>
                <c:pt idx="47">
                  <c:v>1.266698845123859</c:v>
                </c:pt>
              </c:numCache>
            </c:numRef>
          </c:val>
          <c:smooth val="0"/>
          <c:extLst>
            <c:ext xmlns:c16="http://schemas.microsoft.com/office/drawing/2014/chart" uri="{C3380CC4-5D6E-409C-BE32-E72D297353CC}">
              <c16:uniqueId val="{00000002-4FCE-454C-9C58-428E52DD155E}"/>
            </c:ext>
          </c:extLst>
        </c:ser>
        <c:ser>
          <c:idx val="6"/>
          <c:order val="3"/>
          <c:tx>
            <c:strRef>
              <c:f>'Figure 2.23 Average JT Rates'!$AB$70</c:f>
              <c:strCache>
                <c:ptCount val="1"/>
                <c:pt idx="0">
                  <c:v>Motorways 2019</c:v>
                </c:pt>
              </c:strCache>
            </c:strRef>
          </c:tx>
          <c:spPr>
            <a:ln w="38100">
              <a:solidFill>
                <a:srgbClr val="FFC000"/>
              </a:solidFill>
              <a:prstDash val="solid"/>
            </a:ln>
          </c:spPr>
          <c:marker>
            <c:symbol val="none"/>
          </c:marker>
          <c:cat>
            <c:strRef>
              <c:f>'Figure 2.23 Average JT Rates'!$B$3:$B$50</c:f>
              <c:strCache>
                <c:ptCount val="48"/>
                <c:pt idx="0">
                  <c:v>07:00</c:v>
                </c:pt>
                <c:pt idx="1">
                  <c:v>07:15</c:v>
                </c:pt>
                <c:pt idx="2">
                  <c:v>07:30</c:v>
                </c:pt>
                <c:pt idx="3">
                  <c:v>07:45</c:v>
                </c:pt>
                <c:pt idx="4">
                  <c:v>08:00</c:v>
                </c:pt>
                <c:pt idx="5">
                  <c:v>08:15</c:v>
                </c:pt>
                <c:pt idx="6">
                  <c:v>08:30</c:v>
                </c:pt>
                <c:pt idx="7">
                  <c:v>08:45</c:v>
                </c:pt>
                <c:pt idx="8">
                  <c:v>09:00</c:v>
                </c:pt>
                <c:pt idx="9">
                  <c:v>09:15</c:v>
                </c:pt>
                <c:pt idx="10">
                  <c:v>09:30</c:v>
                </c:pt>
                <c:pt idx="11">
                  <c:v>09:45</c:v>
                </c:pt>
                <c:pt idx="12">
                  <c:v>10:00</c:v>
                </c:pt>
                <c:pt idx="13">
                  <c:v>10:15</c:v>
                </c:pt>
                <c:pt idx="14">
                  <c:v>10:30</c:v>
                </c:pt>
                <c:pt idx="15">
                  <c:v>10:45</c:v>
                </c:pt>
                <c:pt idx="16">
                  <c:v>11:00</c:v>
                </c:pt>
                <c:pt idx="17">
                  <c:v>11:15</c:v>
                </c:pt>
                <c:pt idx="18">
                  <c:v>11:30</c:v>
                </c:pt>
                <c:pt idx="19">
                  <c:v>11:45</c:v>
                </c:pt>
                <c:pt idx="20">
                  <c:v>12:00</c:v>
                </c:pt>
                <c:pt idx="21">
                  <c:v>12:15</c:v>
                </c:pt>
                <c:pt idx="22">
                  <c:v>12:30</c:v>
                </c:pt>
                <c:pt idx="23">
                  <c:v>12:45</c:v>
                </c:pt>
                <c:pt idx="24">
                  <c:v>13:00</c:v>
                </c:pt>
                <c:pt idx="25">
                  <c:v>13:15</c:v>
                </c:pt>
                <c:pt idx="26">
                  <c:v>13:30</c:v>
                </c:pt>
                <c:pt idx="27">
                  <c:v>13:45</c:v>
                </c:pt>
                <c:pt idx="28">
                  <c:v>14:00</c:v>
                </c:pt>
                <c:pt idx="29">
                  <c:v>14:15</c:v>
                </c:pt>
                <c:pt idx="30">
                  <c:v>14:30</c:v>
                </c:pt>
                <c:pt idx="31">
                  <c:v>14:45</c:v>
                </c:pt>
                <c:pt idx="32">
                  <c:v>15:00</c:v>
                </c:pt>
                <c:pt idx="33">
                  <c:v>15:15</c:v>
                </c:pt>
                <c:pt idx="34">
                  <c:v>15:30</c:v>
                </c:pt>
                <c:pt idx="35">
                  <c:v>15:45</c:v>
                </c:pt>
                <c:pt idx="36">
                  <c:v>16:00</c:v>
                </c:pt>
                <c:pt idx="37">
                  <c:v>16:15</c:v>
                </c:pt>
                <c:pt idx="38">
                  <c:v>16:30</c:v>
                </c:pt>
                <c:pt idx="39">
                  <c:v>16:45</c:v>
                </c:pt>
                <c:pt idx="40">
                  <c:v>17:00</c:v>
                </c:pt>
                <c:pt idx="41">
                  <c:v>17:15</c:v>
                </c:pt>
                <c:pt idx="42">
                  <c:v>17:30</c:v>
                </c:pt>
                <c:pt idx="43">
                  <c:v>17:45</c:v>
                </c:pt>
                <c:pt idx="44">
                  <c:v>18:00</c:v>
                </c:pt>
                <c:pt idx="45">
                  <c:v>18:15</c:v>
                </c:pt>
                <c:pt idx="46">
                  <c:v>18:30</c:v>
                </c:pt>
                <c:pt idx="47">
                  <c:v>18:45</c:v>
                </c:pt>
              </c:strCache>
            </c:strRef>
          </c:cat>
          <c:val>
            <c:numRef>
              <c:f>'Figure 2.23 Average JT Rates'!$AB$71:$AB$118</c:f>
              <c:numCache>
                <c:formatCode>General</c:formatCode>
                <c:ptCount val="48"/>
                <c:pt idx="0">
                  <c:v>1.6160724000416695</c:v>
                </c:pt>
                <c:pt idx="1">
                  <c:v>1.7732499210284867</c:v>
                </c:pt>
                <c:pt idx="2">
                  <c:v>1.8958185586005247</c:v>
                </c:pt>
                <c:pt idx="3">
                  <c:v>1.9656350632989419</c:v>
                </c:pt>
                <c:pt idx="4">
                  <c:v>1.9687456746601566</c:v>
                </c:pt>
                <c:pt idx="5">
                  <c:v>1.9388097401892002</c:v>
                </c:pt>
                <c:pt idx="6">
                  <c:v>1.8425103641409981</c:v>
                </c:pt>
                <c:pt idx="7">
                  <c:v>1.6904797842637791</c:v>
                </c:pt>
                <c:pt idx="8">
                  <c:v>1.5719894122786542</c:v>
                </c:pt>
                <c:pt idx="9">
                  <c:v>1.5034338929437632</c:v>
                </c:pt>
                <c:pt idx="10">
                  <c:v>1.4556479771500097</c:v>
                </c:pt>
                <c:pt idx="11">
                  <c:v>1.4038973032265836</c:v>
                </c:pt>
                <c:pt idx="12">
                  <c:v>1.3606811417889633</c:v>
                </c:pt>
                <c:pt idx="13">
                  <c:v>1.3358758252118981</c:v>
                </c:pt>
                <c:pt idx="14">
                  <c:v>1.3143484280566966</c:v>
                </c:pt>
                <c:pt idx="15">
                  <c:v>1.3045955341731654</c:v>
                </c:pt>
                <c:pt idx="16">
                  <c:v>1.2953885282078472</c:v>
                </c:pt>
                <c:pt idx="17">
                  <c:v>1.2953946803011687</c:v>
                </c:pt>
                <c:pt idx="18">
                  <c:v>1.2937127240314996</c:v>
                </c:pt>
                <c:pt idx="19">
                  <c:v>1.2957856109291119</c:v>
                </c:pt>
                <c:pt idx="20">
                  <c:v>1.3165737755900919</c:v>
                </c:pt>
                <c:pt idx="21">
                  <c:v>1.3022221527989617</c:v>
                </c:pt>
                <c:pt idx="22">
                  <c:v>1.3061278121407669</c:v>
                </c:pt>
                <c:pt idx="23">
                  <c:v>1.3049943331584621</c:v>
                </c:pt>
                <c:pt idx="24">
                  <c:v>1.3052623220540764</c:v>
                </c:pt>
                <c:pt idx="25">
                  <c:v>1.3186596958788912</c:v>
                </c:pt>
                <c:pt idx="26">
                  <c:v>1.3228142908774867</c:v>
                </c:pt>
                <c:pt idx="27">
                  <c:v>1.3232046086254874</c:v>
                </c:pt>
                <c:pt idx="28">
                  <c:v>1.3365775323864182</c:v>
                </c:pt>
                <c:pt idx="29">
                  <c:v>1.3545335386752035</c:v>
                </c:pt>
                <c:pt idx="30">
                  <c:v>1.3714026451104229</c:v>
                </c:pt>
                <c:pt idx="31">
                  <c:v>1.3937883473729742</c:v>
                </c:pt>
                <c:pt idx="32">
                  <c:v>1.4136629109494534</c:v>
                </c:pt>
                <c:pt idx="33">
                  <c:v>1.4643699914658701</c:v>
                </c:pt>
                <c:pt idx="34">
                  <c:v>1.5298863551034114</c:v>
                </c:pt>
                <c:pt idx="35">
                  <c:v>1.6078507251901129</c:v>
                </c:pt>
                <c:pt idx="36">
                  <c:v>1.7318542301321167</c:v>
                </c:pt>
                <c:pt idx="37">
                  <c:v>1.962203638034584</c:v>
                </c:pt>
                <c:pt idx="38">
                  <c:v>2.0755669077963321</c:v>
                </c:pt>
                <c:pt idx="39">
                  <c:v>2.144522810095935</c:v>
                </c:pt>
                <c:pt idx="40">
                  <c:v>2.1225467363486659</c:v>
                </c:pt>
                <c:pt idx="41">
                  <c:v>2.1720093410522083</c:v>
                </c:pt>
                <c:pt idx="42">
                  <c:v>2.0504175122286727</c:v>
                </c:pt>
                <c:pt idx="43">
                  <c:v>1.9099141229457597</c:v>
                </c:pt>
                <c:pt idx="44">
                  <c:v>1.7201548670527869</c:v>
                </c:pt>
                <c:pt idx="45">
                  <c:v>1.6070400114445074</c:v>
                </c:pt>
                <c:pt idx="46">
                  <c:v>1.4676106782084446</c:v>
                </c:pt>
                <c:pt idx="47">
                  <c:v>1.3654148485553679</c:v>
                </c:pt>
              </c:numCache>
            </c:numRef>
          </c:val>
          <c:smooth val="0"/>
          <c:extLst>
            <c:ext xmlns:c16="http://schemas.microsoft.com/office/drawing/2014/chart" uri="{C3380CC4-5D6E-409C-BE32-E72D297353CC}">
              <c16:uniqueId val="{00000003-4FCE-454C-9C58-428E52DD155E}"/>
            </c:ext>
          </c:extLst>
        </c:ser>
        <c:dLbls>
          <c:showLegendKey val="0"/>
          <c:showVal val="0"/>
          <c:showCatName val="0"/>
          <c:showSerName val="0"/>
          <c:showPercent val="0"/>
          <c:showBubbleSize val="0"/>
        </c:dLbls>
        <c:marker val="1"/>
        <c:smooth val="0"/>
        <c:axId val="503410000"/>
        <c:axId val="503405688"/>
      </c:lineChart>
      <c:catAx>
        <c:axId val="503410000"/>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GB"/>
                  <a:t>Time Period</a:t>
                </a:r>
              </a:p>
            </c:rich>
          </c:tx>
          <c:layout>
            <c:manualLayout>
              <c:xMode val="edge"/>
              <c:yMode val="edge"/>
              <c:x val="0.46535671677403956"/>
              <c:y val="0.8864406779661017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Arial"/>
                <a:ea typeface="Arial"/>
                <a:cs typeface="Arial"/>
              </a:defRPr>
            </a:pPr>
            <a:endParaRPr lang="en-US"/>
          </a:p>
        </c:txPr>
        <c:crossAx val="503405688"/>
        <c:crosses val="autoZero"/>
        <c:auto val="1"/>
        <c:lblAlgn val="ctr"/>
        <c:lblOffset val="100"/>
        <c:tickLblSkip val="2"/>
        <c:tickMarkSkip val="1"/>
        <c:noMultiLvlLbl val="0"/>
      </c:catAx>
      <c:valAx>
        <c:axId val="503405688"/>
        <c:scaling>
          <c:orientation val="minMax"/>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en-GB"/>
                  <a:t>Minutes Per Mile</a:t>
                </a:r>
              </a:p>
            </c:rich>
          </c:tx>
          <c:layout>
            <c:manualLayout>
              <c:xMode val="edge"/>
              <c:yMode val="edge"/>
              <c:x val="1.4477777054727662E-2"/>
              <c:y val="0.36779661016949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503410000"/>
        <c:crosses val="autoZero"/>
        <c:crossBetween val="between"/>
      </c:valAx>
      <c:spPr>
        <a:solidFill>
          <a:schemeClr val="bg1"/>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a:solidFill>
        <a:schemeClr val="tx1"/>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en-GB"/>
              <a:t>Figure 2.4 Average Hourly Traffic Flow Indices on Motorways in 2019</a:t>
            </a:r>
          </a:p>
        </c:rich>
      </c:tx>
      <c:layout>
        <c:manualLayout>
          <c:xMode val="edge"/>
          <c:yMode val="edge"/>
          <c:x val="0.22490007763114117"/>
          <c:y val="2.8961789799054161E-2"/>
        </c:manualLayout>
      </c:layout>
      <c:overlay val="0"/>
      <c:spPr>
        <a:noFill/>
        <a:ln w="25400">
          <a:noFill/>
        </a:ln>
      </c:spPr>
    </c:title>
    <c:autoTitleDeleted val="0"/>
    <c:plotArea>
      <c:layout>
        <c:manualLayout>
          <c:layoutTarget val="inner"/>
          <c:xMode val="edge"/>
          <c:yMode val="edge"/>
          <c:x val="0.10955812449221516"/>
          <c:y val="0.11940298507462686"/>
          <c:w val="0.84839484566601153"/>
          <c:h val="0.61981476535657953"/>
        </c:manualLayout>
      </c:layout>
      <c:lineChart>
        <c:grouping val="standard"/>
        <c:varyColors val="0"/>
        <c:ser>
          <c:idx val="0"/>
          <c:order val="0"/>
          <c:tx>
            <c:strRef>
              <c:f>'Table 2.4 Av Hr Flow Mway'!$B$3</c:f>
              <c:strCache>
                <c:ptCount val="1"/>
                <c:pt idx="0">
                  <c:v>Weekday</c:v>
                </c:pt>
              </c:strCache>
            </c:strRef>
          </c:tx>
          <c:spPr>
            <a:ln w="31750">
              <a:solidFill>
                <a:srgbClr val="000000"/>
              </a:solidFill>
              <a:prstDash val="solid"/>
            </a:ln>
          </c:spPr>
          <c:marker>
            <c:symbol val="none"/>
          </c:marker>
          <c:cat>
            <c:numRef>
              <c:f>'Table 2.4 Av Hr Flow Mway'!$A$4:$A$27</c:f>
              <c:numCache>
                <c:formatCode>h:mm</c:formatCode>
                <c:ptCount val="24"/>
                <c:pt idx="0">
                  <c:v>0</c:v>
                </c:pt>
                <c:pt idx="1">
                  <c:v>4.1666666666666664E-2</c:v>
                </c:pt>
                <c:pt idx="2">
                  <c:v>8.3333333333333329E-2</c:v>
                </c:pt>
                <c:pt idx="3">
                  <c:v>0.125</c:v>
                </c:pt>
                <c:pt idx="4">
                  <c:v>0.16666666666666666</c:v>
                </c:pt>
                <c:pt idx="5">
                  <c:v>0.20833333333333334</c:v>
                </c:pt>
                <c:pt idx="6">
                  <c:v>0.25</c:v>
                </c:pt>
                <c:pt idx="7">
                  <c:v>0.29166666666666669</c:v>
                </c:pt>
                <c:pt idx="8">
                  <c:v>0.33333333333333331</c:v>
                </c:pt>
                <c:pt idx="9">
                  <c:v>0.375</c:v>
                </c:pt>
                <c:pt idx="10">
                  <c:v>0.41666666666666669</c:v>
                </c:pt>
                <c:pt idx="11">
                  <c:v>0.45833333333333331</c:v>
                </c:pt>
                <c:pt idx="12">
                  <c:v>0.5</c:v>
                </c:pt>
                <c:pt idx="13">
                  <c:v>0.54166666666666663</c:v>
                </c:pt>
                <c:pt idx="14">
                  <c:v>0.58333333333333337</c:v>
                </c:pt>
                <c:pt idx="15">
                  <c:v>0.625</c:v>
                </c:pt>
                <c:pt idx="16">
                  <c:v>0.66666666666666663</c:v>
                </c:pt>
                <c:pt idx="17">
                  <c:v>0.70833333333333337</c:v>
                </c:pt>
                <c:pt idx="18">
                  <c:v>0.75</c:v>
                </c:pt>
                <c:pt idx="19">
                  <c:v>0.79166666666666663</c:v>
                </c:pt>
                <c:pt idx="20">
                  <c:v>0.83333333333333337</c:v>
                </c:pt>
                <c:pt idx="21">
                  <c:v>0.875</c:v>
                </c:pt>
                <c:pt idx="22">
                  <c:v>0.91666666666666663</c:v>
                </c:pt>
                <c:pt idx="23">
                  <c:v>0.95833333333333337</c:v>
                </c:pt>
              </c:numCache>
            </c:numRef>
          </c:cat>
          <c:val>
            <c:numRef>
              <c:f>'Table 2.4 Av Hr Flow Mway'!$B$4:$B$27</c:f>
              <c:numCache>
                <c:formatCode>0.0</c:formatCode>
                <c:ptCount val="24"/>
                <c:pt idx="0">
                  <c:v>0.6794</c:v>
                </c:pt>
                <c:pt idx="1">
                  <c:v>0.45979999999999999</c:v>
                </c:pt>
                <c:pt idx="2">
                  <c:v>0.44070000000000004</c:v>
                </c:pt>
                <c:pt idx="3">
                  <c:v>0.59489999999999998</c:v>
                </c:pt>
                <c:pt idx="4">
                  <c:v>0.95650000000000002</c:v>
                </c:pt>
                <c:pt idx="5">
                  <c:v>2.1791</c:v>
                </c:pt>
                <c:pt idx="6">
                  <c:v>5.7919999999999998</c:v>
                </c:pt>
                <c:pt idx="7">
                  <c:v>7.3705999999999996</c:v>
                </c:pt>
                <c:pt idx="8">
                  <c:v>6.9210999999999991</c:v>
                </c:pt>
                <c:pt idx="9">
                  <c:v>6.1328000000000005</c:v>
                </c:pt>
                <c:pt idx="10">
                  <c:v>5.4490999999999996</c:v>
                </c:pt>
                <c:pt idx="11">
                  <c:v>5.4498999999999995</c:v>
                </c:pt>
                <c:pt idx="12">
                  <c:v>5.6453999999999995</c:v>
                </c:pt>
                <c:pt idx="13">
                  <c:v>5.8087999999999997</c:v>
                </c:pt>
                <c:pt idx="14">
                  <c:v>6.2177000000000007</c:v>
                </c:pt>
                <c:pt idx="15">
                  <c:v>6.8932999999999991</c:v>
                </c:pt>
                <c:pt idx="16">
                  <c:v>7.4029999999999996</c:v>
                </c:pt>
                <c:pt idx="17">
                  <c:v>7.0973999999999995</c:v>
                </c:pt>
                <c:pt idx="18">
                  <c:v>6.0308000000000002</c:v>
                </c:pt>
                <c:pt idx="19">
                  <c:v>4.2221000000000002</c:v>
                </c:pt>
                <c:pt idx="20">
                  <c:v>2.9760999999999997</c:v>
                </c:pt>
                <c:pt idx="21">
                  <c:v>2.2148000000000003</c:v>
                </c:pt>
                <c:pt idx="22">
                  <c:v>1.8419999999999999</c:v>
                </c:pt>
                <c:pt idx="23">
                  <c:v>1.2202999999999999</c:v>
                </c:pt>
              </c:numCache>
            </c:numRef>
          </c:val>
          <c:smooth val="0"/>
          <c:extLst>
            <c:ext xmlns:c16="http://schemas.microsoft.com/office/drawing/2014/chart" uri="{C3380CC4-5D6E-409C-BE32-E72D297353CC}">
              <c16:uniqueId val="{00000000-E848-4065-8469-973D49173103}"/>
            </c:ext>
          </c:extLst>
        </c:ser>
        <c:ser>
          <c:idx val="1"/>
          <c:order val="1"/>
          <c:tx>
            <c:strRef>
              <c:f>'Table 2.4 Av Hr Flow Mway'!$C$3</c:f>
              <c:strCache>
                <c:ptCount val="1"/>
                <c:pt idx="0">
                  <c:v>Saturday</c:v>
                </c:pt>
              </c:strCache>
            </c:strRef>
          </c:tx>
          <c:spPr>
            <a:ln w="31750">
              <a:solidFill>
                <a:srgbClr val="FFC000"/>
              </a:solidFill>
              <a:prstDash val="solid"/>
            </a:ln>
          </c:spPr>
          <c:marker>
            <c:symbol val="none"/>
          </c:marker>
          <c:cat>
            <c:numRef>
              <c:f>'Table 2.4 Av Hr Flow Mway'!$A$4:$A$27</c:f>
              <c:numCache>
                <c:formatCode>h:mm</c:formatCode>
                <c:ptCount val="24"/>
                <c:pt idx="0">
                  <c:v>0</c:v>
                </c:pt>
                <c:pt idx="1">
                  <c:v>4.1666666666666664E-2</c:v>
                </c:pt>
                <c:pt idx="2">
                  <c:v>8.3333333333333329E-2</c:v>
                </c:pt>
                <c:pt idx="3">
                  <c:v>0.125</c:v>
                </c:pt>
                <c:pt idx="4">
                  <c:v>0.16666666666666666</c:v>
                </c:pt>
                <c:pt idx="5">
                  <c:v>0.20833333333333334</c:v>
                </c:pt>
                <c:pt idx="6">
                  <c:v>0.25</c:v>
                </c:pt>
                <c:pt idx="7">
                  <c:v>0.29166666666666669</c:v>
                </c:pt>
                <c:pt idx="8">
                  <c:v>0.33333333333333331</c:v>
                </c:pt>
                <c:pt idx="9">
                  <c:v>0.375</c:v>
                </c:pt>
                <c:pt idx="10">
                  <c:v>0.41666666666666669</c:v>
                </c:pt>
                <c:pt idx="11">
                  <c:v>0.45833333333333331</c:v>
                </c:pt>
                <c:pt idx="12">
                  <c:v>0.5</c:v>
                </c:pt>
                <c:pt idx="13">
                  <c:v>0.54166666666666663</c:v>
                </c:pt>
                <c:pt idx="14">
                  <c:v>0.58333333333333337</c:v>
                </c:pt>
                <c:pt idx="15">
                  <c:v>0.625</c:v>
                </c:pt>
                <c:pt idx="16">
                  <c:v>0.66666666666666663</c:v>
                </c:pt>
                <c:pt idx="17">
                  <c:v>0.70833333333333337</c:v>
                </c:pt>
                <c:pt idx="18">
                  <c:v>0.75</c:v>
                </c:pt>
                <c:pt idx="19">
                  <c:v>0.79166666666666663</c:v>
                </c:pt>
                <c:pt idx="20">
                  <c:v>0.83333333333333337</c:v>
                </c:pt>
                <c:pt idx="21">
                  <c:v>0.875</c:v>
                </c:pt>
                <c:pt idx="22">
                  <c:v>0.91666666666666663</c:v>
                </c:pt>
                <c:pt idx="23">
                  <c:v>0.95833333333333337</c:v>
                </c:pt>
              </c:numCache>
            </c:numRef>
          </c:cat>
          <c:val>
            <c:numRef>
              <c:f>'Table 2.4 Av Hr Flow Mway'!$C$4:$C$27</c:f>
              <c:numCache>
                <c:formatCode>0.0</c:formatCode>
                <c:ptCount val="24"/>
                <c:pt idx="0">
                  <c:v>1.0397999999999998</c:v>
                </c:pt>
                <c:pt idx="1">
                  <c:v>0.69490000000000007</c:v>
                </c:pt>
                <c:pt idx="2">
                  <c:v>0.56859999999999999</c:v>
                </c:pt>
                <c:pt idx="3">
                  <c:v>0.62849999999999995</c:v>
                </c:pt>
                <c:pt idx="4">
                  <c:v>0.77860000000000007</c:v>
                </c:pt>
                <c:pt idx="5">
                  <c:v>1.1048</c:v>
                </c:pt>
                <c:pt idx="6">
                  <c:v>1.8097999999999999</c:v>
                </c:pt>
                <c:pt idx="7">
                  <c:v>2.5619000000000001</c:v>
                </c:pt>
                <c:pt idx="8">
                  <c:v>3.5425</c:v>
                </c:pt>
                <c:pt idx="9">
                  <c:v>4.3721999999999994</c:v>
                </c:pt>
                <c:pt idx="10">
                  <c:v>5.2234999999999996</c:v>
                </c:pt>
                <c:pt idx="11">
                  <c:v>5.8160000000000007</c:v>
                </c:pt>
                <c:pt idx="12">
                  <c:v>6.1218000000000004</c:v>
                </c:pt>
                <c:pt idx="13">
                  <c:v>6.0379000000000005</c:v>
                </c:pt>
                <c:pt idx="14">
                  <c:v>5.6092000000000004</c:v>
                </c:pt>
                <c:pt idx="15">
                  <c:v>5.3878000000000004</c:v>
                </c:pt>
                <c:pt idx="16">
                  <c:v>5.3604000000000003</c:v>
                </c:pt>
                <c:pt idx="17">
                  <c:v>5.2294</c:v>
                </c:pt>
                <c:pt idx="18">
                  <c:v>4.5137999999999998</c:v>
                </c:pt>
                <c:pt idx="19">
                  <c:v>3.4791999999999996</c:v>
                </c:pt>
                <c:pt idx="20">
                  <c:v>2.6814999999999998</c:v>
                </c:pt>
                <c:pt idx="21">
                  <c:v>2.093</c:v>
                </c:pt>
                <c:pt idx="22">
                  <c:v>1.8846000000000003</c:v>
                </c:pt>
                <c:pt idx="23">
                  <c:v>1.5944</c:v>
                </c:pt>
              </c:numCache>
            </c:numRef>
          </c:val>
          <c:smooth val="0"/>
          <c:extLst>
            <c:ext xmlns:c16="http://schemas.microsoft.com/office/drawing/2014/chart" uri="{C3380CC4-5D6E-409C-BE32-E72D297353CC}">
              <c16:uniqueId val="{00000001-E848-4065-8469-973D49173103}"/>
            </c:ext>
          </c:extLst>
        </c:ser>
        <c:ser>
          <c:idx val="2"/>
          <c:order val="2"/>
          <c:tx>
            <c:strRef>
              <c:f>'Table 2.4 Av Hr Flow Mway'!$D$3</c:f>
              <c:strCache>
                <c:ptCount val="1"/>
                <c:pt idx="0">
                  <c:v> Sunday</c:v>
                </c:pt>
              </c:strCache>
            </c:strRef>
          </c:tx>
          <c:spPr>
            <a:ln w="31750">
              <a:solidFill>
                <a:srgbClr val="00B0F0"/>
              </a:solidFill>
              <a:prstDash val="solid"/>
            </a:ln>
          </c:spPr>
          <c:marker>
            <c:symbol val="none"/>
          </c:marker>
          <c:cat>
            <c:numRef>
              <c:f>'Table 2.4 Av Hr Flow Mway'!$A$4:$A$27</c:f>
              <c:numCache>
                <c:formatCode>h:mm</c:formatCode>
                <c:ptCount val="24"/>
                <c:pt idx="0">
                  <c:v>0</c:v>
                </c:pt>
                <c:pt idx="1">
                  <c:v>4.1666666666666664E-2</c:v>
                </c:pt>
                <c:pt idx="2">
                  <c:v>8.3333333333333329E-2</c:v>
                </c:pt>
                <c:pt idx="3">
                  <c:v>0.125</c:v>
                </c:pt>
                <c:pt idx="4">
                  <c:v>0.16666666666666666</c:v>
                </c:pt>
                <c:pt idx="5">
                  <c:v>0.20833333333333334</c:v>
                </c:pt>
                <c:pt idx="6">
                  <c:v>0.25</c:v>
                </c:pt>
                <c:pt idx="7">
                  <c:v>0.29166666666666669</c:v>
                </c:pt>
                <c:pt idx="8">
                  <c:v>0.33333333333333331</c:v>
                </c:pt>
                <c:pt idx="9">
                  <c:v>0.375</c:v>
                </c:pt>
                <c:pt idx="10">
                  <c:v>0.41666666666666669</c:v>
                </c:pt>
                <c:pt idx="11">
                  <c:v>0.45833333333333331</c:v>
                </c:pt>
                <c:pt idx="12">
                  <c:v>0.5</c:v>
                </c:pt>
                <c:pt idx="13">
                  <c:v>0.54166666666666663</c:v>
                </c:pt>
                <c:pt idx="14">
                  <c:v>0.58333333333333337</c:v>
                </c:pt>
                <c:pt idx="15">
                  <c:v>0.625</c:v>
                </c:pt>
                <c:pt idx="16">
                  <c:v>0.66666666666666663</c:v>
                </c:pt>
                <c:pt idx="17">
                  <c:v>0.70833333333333337</c:v>
                </c:pt>
                <c:pt idx="18">
                  <c:v>0.75</c:v>
                </c:pt>
                <c:pt idx="19">
                  <c:v>0.79166666666666663</c:v>
                </c:pt>
                <c:pt idx="20">
                  <c:v>0.83333333333333337</c:v>
                </c:pt>
                <c:pt idx="21">
                  <c:v>0.875</c:v>
                </c:pt>
                <c:pt idx="22">
                  <c:v>0.91666666666666663</c:v>
                </c:pt>
                <c:pt idx="23">
                  <c:v>0.95833333333333337</c:v>
                </c:pt>
              </c:numCache>
            </c:numRef>
          </c:cat>
          <c:val>
            <c:numRef>
              <c:f>'Table 2.4 Av Hr Flow Mway'!$D$4:$D$27</c:f>
              <c:numCache>
                <c:formatCode>0.0</c:formatCode>
                <c:ptCount val="24"/>
                <c:pt idx="0">
                  <c:v>1.159</c:v>
                </c:pt>
                <c:pt idx="1">
                  <c:v>0.76480000000000004</c:v>
                </c:pt>
                <c:pt idx="2">
                  <c:v>0.5766</c:v>
                </c:pt>
                <c:pt idx="3">
                  <c:v>0.61019999999999996</c:v>
                </c:pt>
                <c:pt idx="4">
                  <c:v>0.68659999999999999</c:v>
                </c:pt>
                <c:pt idx="5">
                  <c:v>0.84379999999999988</c:v>
                </c:pt>
                <c:pt idx="6">
                  <c:v>1.2341</c:v>
                </c:pt>
                <c:pt idx="7">
                  <c:v>1.6568000000000001</c:v>
                </c:pt>
                <c:pt idx="8">
                  <c:v>2.1880000000000002</c:v>
                </c:pt>
                <c:pt idx="9">
                  <c:v>3.2885999999999997</c:v>
                </c:pt>
                <c:pt idx="10">
                  <c:v>4.4638999999999998</c:v>
                </c:pt>
                <c:pt idx="11">
                  <c:v>5.3856999999999999</c:v>
                </c:pt>
                <c:pt idx="12">
                  <c:v>5.8426</c:v>
                </c:pt>
                <c:pt idx="13">
                  <c:v>5.8891999999999998</c:v>
                </c:pt>
                <c:pt idx="14">
                  <c:v>5.6280000000000001</c:v>
                </c:pt>
                <c:pt idx="15">
                  <c:v>5.4901</c:v>
                </c:pt>
                <c:pt idx="16">
                  <c:v>5.5314000000000005</c:v>
                </c:pt>
                <c:pt idx="17">
                  <c:v>5.0415999999999999</c:v>
                </c:pt>
                <c:pt idx="18">
                  <c:v>4.4727999999999994</c:v>
                </c:pt>
                <c:pt idx="19">
                  <c:v>3.7789000000000001</c:v>
                </c:pt>
                <c:pt idx="20">
                  <c:v>2.8908</c:v>
                </c:pt>
                <c:pt idx="21">
                  <c:v>2.0225</c:v>
                </c:pt>
                <c:pt idx="22">
                  <c:v>1.5051000000000001</c:v>
                </c:pt>
                <c:pt idx="23">
                  <c:v>1.0774999999999999</c:v>
                </c:pt>
              </c:numCache>
            </c:numRef>
          </c:val>
          <c:smooth val="0"/>
          <c:extLst>
            <c:ext xmlns:c16="http://schemas.microsoft.com/office/drawing/2014/chart" uri="{C3380CC4-5D6E-409C-BE32-E72D297353CC}">
              <c16:uniqueId val="{00000002-E848-4065-8469-973D49173103}"/>
            </c:ext>
          </c:extLst>
        </c:ser>
        <c:dLbls>
          <c:showLegendKey val="0"/>
          <c:showVal val="0"/>
          <c:showCatName val="0"/>
          <c:showSerName val="0"/>
          <c:showPercent val="0"/>
          <c:showBubbleSize val="0"/>
        </c:dLbls>
        <c:smooth val="0"/>
        <c:axId val="510159464"/>
        <c:axId val="510160248"/>
      </c:lineChart>
      <c:catAx>
        <c:axId val="510159464"/>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GB"/>
                  <a:t>Time (Hour Beginning)</a:t>
                </a:r>
              </a:p>
            </c:rich>
          </c:tx>
          <c:layout>
            <c:manualLayout>
              <c:xMode val="edge"/>
              <c:yMode val="edge"/>
              <c:x val="0.44214942146316216"/>
              <c:y val="0.81638536640778669"/>
            </c:manualLayout>
          </c:layout>
          <c:overlay val="0"/>
          <c:spPr>
            <a:noFill/>
            <a:ln w="25400">
              <a:noFill/>
            </a:ln>
          </c:spPr>
        </c:title>
        <c:numFmt formatCode="hh"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10160248"/>
        <c:crosses val="autoZero"/>
        <c:auto val="1"/>
        <c:lblAlgn val="ctr"/>
        <c:lblOffset val="100"/>
        <c:tickLblSkip val="1"/>
        <c:tickMarkSkip val="1"/>
        <c:noMultiLvlLbl val="0"/>
      </c:catAx>
      <c:valAx>
        <c:axId val="510160248"/>
        <c:scaling>
          <c:orientation val="minMax"/>
          <c:max val="10"/>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 of 24 Hour Average Weekday Flow</a:t>
                </a:r>
              </a:p>
            </c:rich>
          </c:tx>
          <c:layout>
            <c:manualLayout>
              <c:xMode val="edge"/>
              <c:yMode val="edge"/>
              <c:x val="1.4241987357214152E-2"/>
              <c:y val="0.17379130569954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10159464"/>
        <c:crosses val="autoZero"/>
        <c:crossBetween val="between"/>
      </c:valAx>
      <c:spPr>
        <a:noFill/>
        <a:ln w="12700">
          <a:solidFill>
            <a:srgbClr val="000000"/>
          </a:solidFill>
          <a:prstDash val="solid"/>
        </a:ln>
      </c:spPr>
    </c:plotArea>
    <c:legend>
      <c:legendPos val="b"/>
      <c:layout>
        <c:manualLayout>
          <c:xMode val="edge"/>
          <c:yMode val="edge"/>
          <c:x val="0.33318028908358288"/>
          <c:y val="0.89525968707214554"/>
          <c:w val="0.39902096040811796"/>
          <c:h val="4.7761136919388547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en-GB" b="1"/>
              <a:t>Figure 2.5 Average Daily Traffic Flow Indices on Motorways in 2019</a:t>
            </a:r>
          </a:p>
        </c:rich>
      </c:tx>
      <c:layout>
        <c:manualLayout>
          <c:xMode val="edge"/>
          <c:yMode val="edge"/>
          <c:x val="0.17391333751992658"/>
          <c:y val="3.3816574363611247E-2"/>
        </c:manualLayout>
      </c:layout>
      <c:overlay val="0"/>
      <c:spPr>
        <a:noFill/>
        <a:ln w="25400">
          <a:noFill/>
        </a:ln>
      </c:spPr>
    </c:title>
    <c:autoTitleDeleted val="0"/>
    <c:plotArea>
      <c:layout>
        <c:manualLayout>
          <c:layoutTarget val="inner"/>
          <c:xMode val="edge"/>
          <c:yMode val="edge"/>
          <c:x val="0.10628036036942741"/>
          <c:y val="0.11835776711052402"/>
          <c:w val="0.86151504238854038"/>
          <c:h val="0.62413444221111702"/>
        </c:manualLayout>
      </c:layout>
      <c:barChart>
        <c:barDir val="col"/>
        <c:grouping val="clustered"/>
        <c:varyColors val="0"/>
        <c:ser>
          <c:idx val="0"/>
          <c:order val="0"/>
          <c:tx>
            <c:v>12 Hour Flow</c:v>
          </c:tx>
          <c:spPr>
            <a:solidFill>
              <a:srgbClr val="00B0F0"/>
            </a:solidFill>
            <a:ln w="12700">
              <a:solidFill>
                <a:srgbClr val="000000"/>
              </a:solidFill>
              <a:prstDash val="solid"/>
            </a:ln>
          </c:spPr>
          <c:invertIfNegative val="0"/>
          <c:cat>
            <c:strRef>
              <c:f>'Table 2.5 Av Daily Flow  Mway'!$A$3:$A$9</c:f>
              <c:strCache>
                <c:ptCount val="7"/>
                <c:pt idx="0">
                  <c:v>Monday</c:v>
                </c:pt>
                <c:pt idx="1">
                  <c:v>Tuesday</c:v>
                </c:pt>
                <c:pt idx="2">
                  <c:v>Wednesday</c:v>
                </c:pt>
                <c:pt idx="3">
                  <c:v>Thursday</c:v>
                </c:pt>
                <c:pt idx="4">
                  <c:v>Friday</c:v>
                </c:pt>
                <c:pt idx="5">
                  <c:v>Saturday</c:v>
                </c:pt>
                <c:pt idx="6">
                  <c:v>Sunday</c:v>
                </c:pt>
              </c:strCache>
            </c:strRef>
          </c:cat>
          <c:val>
            <c:numRef>
              <c:f>'Table 2.5 Av Daily Flow  Mway'!$C$3:$C$9</c:f>
              <c:numCache>
                <c:formatCode>0</c:formatCode>
                <c:ptCount val="7"/>
                <c:pt idx="0">
                  <c:v>105.7016</c:v>
                </c:pt>
                <c:pt idx="1">
                  <c:v>106.92219999999999</c:v>
                </c:pt>
                <c:pt idx="2">
                  <c:v>107.59270000000001</c:v>
                </c:pt>
                <c:pt idx="3">
                  <c:v>108.28219999999999</c:v>
                </c:pt>
                <c:pt idx="4">
                  <c:v>109.93660000000001</c:v>
                </c:pt>
                <c:pt idx="5">
                  <c:v>84.213999999999999</c:v>
                </c:pt>
                <c:pt idx="6">
                  <c:v>77.349999999999994</c:v>
                </c:pt>
              </c:numCache>
            </c:numRef>
          </c:val>
          <c:extLst>
            <c:ext xmlns:c16="http://schemas.microsoft.com/office/drawing/2014/chart" uri="{C3380CC4-5D6E-409C-BE32-E72D297353CC}">
              <c16:uniqueId val="{00000000-E3EE-4B3E-BD8C-4EEA83D7D496}"/>
            </c:ext>
          </c:extLst>
        </c:ser>
        <c:ser>
          <c:idx val="1"/>
          <c:order val="1"/>
          <c:tx>
            <c:v>24 Hour Flow</c:v>
          </c:tx>
          <c:spPr>
            <a:solidFill>
              <a:srgbClr val="FFC000"/>
            </a:solidFill>
            <a:ln w="12700">
              <a:solidFill>
                <a:srgbClr val="000000"/>
              </a:solidFill>
              <a:prstDash val="solid"/>
            </a:ln>
          </c:spPr>
          <c:invertIfNegative val="0"/>
          <c:cat>
            <c:strRef>
              <c:f>'Table 2.5 Av Daily Flow  Mway'!$A$3:$A$9</c:f>
              <c:strCache>
                <c:ptCount val="7"/>
                <c:pt idx="0">
                  <c:v>Monday</c:v>
                </c:pt>
                <c:pt idx="1">
                  <c:v>Tuesday</c:v>
                </c:pt>
                <c:pt idx="2">
                  <c:v>Wednesday</c:v>
                </c:pt>
                <c:pt idx="3">
                  <c:v>Thursday</c:v>
                </c:pt>
                <c:pt idx="4">
                  <c:v>Friday</c:v>
                </c:pt>
                <c:pt idx="5">
                  <c:v>Saturday</c:v>
                </c:pt>
                <c:pt idx="6">
                  <c:v>Sunday</c:v>
                </c:pt>
              </c:strCache>
            </c:strRef>
          </c:cat>
          <c:val>
            <c:numRef>
              <c:f>'Table 2.5 Av Daily Flow  Mway'!$E$3:$E$9</c:f>
              <c:numCache>
                <c:formatCode>0</c:formatCode>
                <c:ptCount val="7"/>
                <c:pt idx="0">
                  <c:v>105.10040000000001</c:v>
                </c:pt>
                <c:pt idx="1">
                  <c:v>106.63679999999999</c:v>
                </c:pt>
                <c:pt idx="2">
                  <c:v>107.5599</c:v>
                </c:pt>
                <c:pt idx="3">
                  <c:v>108.9598</c:v>
                </c:pt>
                <c:pt idx="4">
                  <c:v>110.2773</c:v>
                </c:pt>
                <c:pt idx="5">
                  <c:v>84.033699999999996</c:v>
                </c:pt>
                <c:pt idx="6">
                  <c:v>77.431399999999996</c:v>
                </c:pt>
              </c:numCache>
            </c:numRef>
          </c:val>
          <c:extLst>
            <c:ext xmlns:c16="http://schemas.microsoft.com/office/drawing/2014/chart" uri="{C3380CC4-5D6E-409C-BE32-E72D297353CC}">
              <c16:uniqueId val="{00000001-E3EE-4B3E-BD8C-4EEA83D7D496}"/>
            </c:ext>
          </c:extLst>
        </c:ser>
        <c:dLbls>
          <c:showLegendKey val="0"/>
          <c:showVal val="0"/>
          <c:showCatName val="0"/>
          <c:showSerName val="0"/>
          <c:showPercent val="0"/>
          <c:showBubbleSize val="0"/>
        </c:dLbls>
        <c:gapWidth val="120"/>
        <c:axId val="510157504"/>
        <c:axId val="510159856"/>
      </c:barChart>
      <c:catAx>
        <c:axId val="510157504"/>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n-GB"/>
                  <a:t>Day of Week</a:t>
                </a:r>
              </a:p>
            </c:rich>
          </c:tx>
          <c:layout>
            <c:manualLayout>
              <c:xMode val="edge"/>
              <c:yMode val="edge"/>
              <c:x val="0.46376890005313753"/>
              <c:y val="0.808298233055796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10159856"/>
        <c:crosses val="autoZero"/>
        <c:auto val="1"/>
        <c:lblAlgn val="ctr"/>
        <c:lblOffset val="100"/>
        <c:tickLblSkip val="1"/>
        <c:tickMarkSkip val="1"/>
        <c:noMultiLvlLbl val="0"/>
      </c:catAx>
      <c:valAx>
        <c:axId val="510159856"/>
        <c:scaling>
          <c:orientation val="minMax"/>
          <c:max val="120"/>
        </c:scaling>
        <c:delete val="0"/>
        <c:axPos val="l"/>
        <c:majorGridlines>
          <c:spPr>
            <a:ln w="3175">
              <a:solidFill>
                <a:srgbClr val="000000"/>
              </a:solidFill>
              <a:prstDash val="solid"/>
            </a:ln>
          </c:spPr>
        </c:majorGridlines>
        <c:title>
          <c:tx>
            <c:rich>
              <a:bodyPr/>
              <a:lstStyle/>
              <a:p>
                <a:pPr>
                  <a:defRPr sz="1050" b="0" i="0" u="none" strike="noStrike" baseline="0">
                    <a:solidFill>
                      <a:srgbClr val="000000"/>
                    </a:solidFill>
                    <a:latin typeface="Calibri"/>
                    <a:ea typeface="Calibri"/>
                    <a:cs typeface="Calibri"/>
                  </a:defRPr>
                </a:pPr>
                <a:r>
                  <a:rPr lang="en-GB"/>
                  <a:t>Traffic Flow Index</a:t>
                </a:r>
              </a:p>
            </c:rich>
          </c:tx>
          <c:layout>
            <c:manualLayout>
              <c:xMode val="edge"/>
              <c:yMode val="edge"/>
              <c:x val="1.7713314976732203E-2"/>
              <c:y val="0.3176646699066922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10157504"/>
        <c:crosses val="autoZero"/>
        <c:crossBetween val="between"/>
      </c:valAx>
      <c:spPr>
        <a:solidFill>
          <a:srgbClr val="FFFFFF"/>
        </a:solidFill>
        <a:ln w="12700">
          <a:solidFill>
            <a:srgbClr val="000000"/>
          </a:solidFill>
          <a:prstDash val="solid"/>
        </a:ln>
      </c:spPr>
    </c:plotArea>
    <c:legend>
      <c:legendPos val="b"/>
      <c:layout>
        <c:manualLayout>
          <c:xMode val="edge"/>
          <c:yMode val="edge"/>
          <c:x val="0.38003284865465436"/>
          <c:y val="0.87139434125758208"/>
          <c:w val="0.30917926670209173"/>
          <c:h val="5.072448479825186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a:t>Figure 2.6 Average Monthly Traffic Flow Indices on Motorways in 2019</a:t>
            </a:r>
          </a:p>
        </c:rich>
      </c:tx>
      <c:layout>
        <c:manualLayout>
          <c:xMode val="edge"/>
          <c:yMode val="edge"/>
          <c:x val="0.20632788428620336"/>
          <c:y val="3.5319390107683084E-2"/>
        </c:manualLayout>
      </c:layout>
      <c:overlay val="0"/>
      <c:spPr>
        <a:noFill/>
        <a:ln w="25400">
          <a:noFill/>
        </a:ln>
      </c:spPr>
    </c:title>
    <c:autoTitleDeleted val="0"/>
    <c:plotArea>
      <c:layout>
        <c:manualLayout>
          <c:layoutTarget val="inner"/>
          <c:xMode val="edge"/>
          <c:yMode val="edge"/>
          <c:x val="9.2050334578667875E-2"/>
          <c:y val="0.11325791472095764"/>
          <c:w val="0.86332056218477893"/>
          <c:h val="0.59014328449122389"/>
        </c:manualLayout>
      </c:layout>
      <c:barChart>
        <c:barDir val="col"/>
        <c:grouping val="clustered"/>
        <c:varyColors val="0"/>
        <c:ser>
          <c:idx val="0"/>
          <c:order val="0"/>
          <c:tx>
            <c:v>12 Hour Flow Index</c:v>
          </c:tx>
          <c:spPr>
            <a:solidFill>
              <a:srgbClr val="00B0F0"/>
            </a:solidFill>
            <a:ln w="12700">
              <a:solidFill>
                <a:srgbClr val="000000"/>
              </a:solidFill>
              <a:prstDash val="solid"/>
            </a:ln>
          </c:spPr>
          <c:invertIfNegative val="0"/>
          <c:cat>
            <c:strRef>
              <c:f>'Table 2.7 Av. Month Mway'!$A$3:$A$14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'Table 2.7 Av. Month Mway'!$B$3:$B$14</c:f>
              <c:numCache>
                <c:formatCode>0</c:formatCode>
                <c:ptCount val="12"/>
                <c:pt idx="0">
                  <c:v>93.919799999999995</c:v>
                </c:pt>
                <c:pt idx="1">
                  <c:v>96.99839999999999</c:v>
                </c:pt>
                <c:pt idx="2">
                  <c:v>99.706900000000005</c:v>
                </c:pt>
                <c:pt idx="3">
                  <c:v>100.61659999999999</c:v>
                </c:pt>
                <c:pt idx="4">
                  <c:v>99.871799999999993</c:v>
                </c:pt>
                <c:pt idx="5">
                  <c:v>101.77030000000001</c:v>
                </c:pt>
                <c:pt idx="6">
                  <c:v>101.9811</c:v>
                </c:pt>
                <c:pt idx="7">
                  <c:v>100.5911</c:v>
                </c:pt>
                <c:pt idx="8">
                  <c:v>102.27289999999999</c:v>
                </c:pt>
                <c:pt idx="9">
                  <c:v>102.2178</c:v>
                </c:pt>
                <c:pt idx="10">
                  <c:v>100.06949999999999</c:v>
                </c:pt>
                <c:pt idx="11">
                  <c:v>99.982800000000012</c:v>
                </c:pt>
              </c:numCache>
            </c:numRef>
          </c:val>
          <c:extLst>
            <c:ext xmlns:c16="http://schemas.microsoft.com/office/drawing/2014/chart" uri="{C3380CC4-5D6E-409C-BE32-E72D297353CC}">
              <c16:uniqueId val="{00000000-7238-4993-80D4-9D3CE8552F37}"/>
            </c:ext>
          </c:extLst>
        </c:ser>
        <c:ser>
          <c:idx val="1"/>
          <c:order val="1"/>
          <c:tx>
            <c:v>24 Hour Flow Index</c:v>
          </c:tx>
          <c:spPr>
            <a:solidFill>
              <a:srgbClr val="FFC000"/>
            </a:solidFill>
            <a:ln w="12700">
              <a:solidFill>
                <a:srgbClr val="000000"/>
              </a:solidFill>
              <a:prstDash val="solid"/>
            </a:ln>
          </c:spPr>
          <c:invertIfNegative val="0"/>
          <c:cat>
            <c:strRef>
              <c:f>'Table 2.7 Av. Month Mway'!$A$3:$A$14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'Table 2.7 Av. Month Mway'!$C$3:$C$14</c:f>
              <c:numCache>
                <c:formatCode>0</c:formatCode>
                <c:ptCount val="12"/>
                <c:pt idx="0">
                  <c:v>92.448499999999996</c:v>
                </c:pt>
                <c:pt idx="1">
                  <c:v>96.172200000000004</c:v>
                </c:pt>
                <c:pt idx="2">
                  <c:v>98.795200000000008</c:v>
                </c:pt>
                <c:pt idx="3">
                  <c:v>100.5415</c:v>
                </c:pt>
                <c:pt idx="4">
                  <c:v>100.0025</c:v>
                </c:pt>
                <c:pt idx="5">
                  <c:v>102.8437</c:v>
                </c:pt>
                <c:pt idx="6">
                  <c:v>102.81780000000001</c:v>
                </c:pt>
                <c:pt idx="7">
                  <c:v>101.51619999999998</c:v>
                </c:pt>
                <c:pt idx="8">
                  <c:v>102.6961</c:v>
                </c:pt>
                <c:pt idx="9">
                  <c:v>102.1126</c:v>
                </c:pt>
                <c:pt idx="10">
                  <c:v>99.609899999999996</c:v>
                </c:pt>
                <c:pt idx="11">
                  <c:v>100.4427</c:v>
                </c:pt>
              </c:numCache>
            </c:numRef>
          </c:val>
          <c:extLst>
            <c:ext xmlns:c16="http://schemas.microsoft.com/office/drawing/2014/chart" uri="{C3380CC4-5D6E-409C-BE32-E72D297353CC}">
              <c16:uniqueId val="{00000001-7238-4993-80D4-9D3CE8552F37}"/>
            </c:ext>
          </c:extLst>
        </c:ser>
        <c:dLbls>
          <c:showLegendKey val="0"/>
          <c:showVal val="0"/>
          <c:showCatName val="0"/>
          <c:showSerName val="0"/>
          <c:showPercent val="0"/>
          <c:showBubbleSize val="0"/>
        </c:dLbls>
        <c:gapWidth val="150"/>
        <c:axId val="510155544"/>
        <c:axId val="510153976"/>
      </c:barChart>
      <c:catAx>
        <c:axId val="510155544"/>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GB"/>
                  <a:t>Month</a:t>
                </a:r>
              </a:p>
            </c:rich>
          </c:tx>
          <c:layout>
            <c:manualLayout>
              <c:xMode val="edge"/>
              <c:yMode val="edge"/>
              <c:x val="0.48158142853502539"/>
              <c:y val="0.816750906136732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Calibri"/>
                <a:ea typeface="Calibri"/>
                <a:cs typeface="Calibri"/>
              </a:defRPr>
            </a:pPr>
            <a:endParaRPr lang="en-US"/>
          </a:p>
        </c:txPr>
        <c:crossAx val="510153976"/>
        <c:crosses val="autoZero"/>
        <c:auto val="1"/>
        <c:lblAlgn val="ctr"/>
        <c:lblOffset val="100"/>
        <c:tickLblSkip val="1"/>
        <c:tickMarkSkip val="1"/>
        <c:noMultiLvlLbl val="0"/>
      </c:catAx>
      <c:valAx>
        <c:axId val="510153976"/>
        <c:scaling>
          <c:orientation val="minMax"/>
          <c:max val="120"/>
          <c:min val="0"/>
        </c:scaling>
        <c:delete val="0"/>
        <c:axPos val="l"/>
        <c:majorGridlines>
          <c:spPr>
            <a:ln w="3175">
              <a:solidFill>
                <a:srgbClr val="000000"/>
              </a:solidFill>
              <a:prstDash val="solid"/>
            </a:ln>
          </c:spPr>
        </c:majorGridlines>
        <c:title>
          <c:tx>
            <c:rich>
              <a:bodyPr/>
              <a:lstStyle/>
              <a:p>
                <a:pPr>
                  <a:defRPr sz="1200" b="0" i="0" u="none" strike="noStrike" baseline="0">
                    <a:solidFill>
                      <a:srgbClr val="000000"/>
                    </a:solidFill>
                    <a:latin typeface="Calibri"/>
                    <a:ea typeface="Calibri"/>
                    <a:cs typeface="Calibri"/>
                  </a:defRPr>
                </a:pPr>
                <a:r>
                  <a:rPr lang="en-GB"/>
                  <a:t>Traffic Flow Index</a:t>
                </a:r>
              </a:p>
            </c:rich>
          </c:tx>
          <c:layout>
            <c:manualLayout>
              <c:xMode val="edge"/>
              <c:yMode val="edge"/>
              <c:x val="1.154180363376908E-2"/>
              <c:y val="0.3081952755905511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Calibri"/>
                <a:ea typeface="Calibri"/>
                <a:cs typeface="Calibri"/>
              </a:defRPr>
            </a:pPr>
            <a:endParaRPr lang="en-US"/>
          </a:p>
        </c:txPr>
        <c:crossAx val="510155544"/>
        <c:crosses val="autoZero"/>
        <c:crossBetween val="between"/>
        <c:majorUnit val="20"/>
      </c:valAx>
      <c:spPr>
        <a:solidFill>
          <a:srgbClr val="FFFFFF"/>
        </a:solidFill>
        <a:ln w="12700">
          <a:solidFill>
            <a:srgbClr val="808080"/>
          </a:solidFill>
          <a:prstDash val="solid"/>
        </a:ln>
      </c:spPr>
    </c:plotArea>
    <c:legend>
      <c:legendPos val="b"/>
      <c:layout>
        <c:manualLayout>
          <c:xMode val="edge"/>
          <c:yMode val="edge"/>
          <c:x val="0.31604617383992051"/>
          <c:y val="0.87692058492688418"/>
          <c:w val="0.37050633233952557"/>
          <c:h val="4.099187601549803E-2"/>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en-GB"/>
              <a:t>Figure 2.7 Average Hourly Traffic Flows on A Roads in 2018 &amp; 2019 - All Motors</a:t>
            </a:r>
          </a:p>
        </c:rich>
      </c:tx>
      <c:layout>
        <c:manualLayout>
          <c:xMode val="edge"/>
          <c:yMode val="edge"/>
          <c:x val="0.12608401042141171"/>
          <c:y val="1.7759847439669872E-2"/>
        </c:manualLayout>
      </c:layout>
      <c:overlay val="0"/>
      <c:spPr>
        <a:noFill/>
        <a:ln w="25400">
          <a:noFill/>
        </a:ln>
      </c:spPr>
    </c:title>
    <c:autoTitleDeleted val="0"/>
    <c:plotArea>
      <c:layout>
        <c:manualLayout>
          <c:layoutTarget val="inner"/>
          <c:xMode val="edge"/>
          <c:yMode val="edge"/>
          <c:x val="9.1935483870967741E-2"/>
          <c:y val="0.13075060532687652"/>
          <c:w val="0.87419354838709673"/>
          <c:h val="0.63212598425196853"/>
        </c:manualLayout>
      </c:layout>
      <c:barChart>
        <c:barDir val="col"/>
        <c:grouping val="clustered"/>
        <c:varyColors val="0"/>
        <c:ser>
          <c:idx val="0"/>
          <c:order val="0"/>
          <c:tx>
            <c:strRef>
              <c:f>'Table 2.9 Av Hr Flow  A Rd'!$C$2:$G$2</c:f>
              <c:strCache>
                <c:ptCount val="1"/>
                <c:pt idx="0">
                  <c:v>2018</c:v>
                </c:pt>
              </c:strCache>
            </c:strRef>
          </c:tx>
          <c:spPr>
            <a:solidFill>
              <a:srgbClr val="00B0F0"/>
            </a:solidFill>
            <a:ln w="12700">
              <a:solidFill>
                <a:srgbClr val="000000"/>
              </a:solidFill>
              <a:prstDash val="solid"/>
            </a:ln>
          </c:spPr>
          <c:invertIfNegative val="0"/>
          <c:cat>
            <c:strRef>
              <c:f>'Table 2.9 Av Hr Flow  A Rd'!$A$5:$B$16</c:f>
              <c:strCache>
                <c:ptCount val="12"/>
                <c:pt idx="0">
                  <c:v>07:00</c:v>
                </c:pt>
                <c:pt idx="1">
                  <c:v>08:00</c:v>
                </c:pt>
                <c:pt idx="2">
                  <c:v>09:00</c:v>
                </c:pt>
                <c:pt idx="3">
                  <c:v>10:00</c:v>
                </c:pt>
                <c:pt idx="4">
                  <c:v>11:00</c:v>
                </c:pt>
                <c:pt idx="5">
                  <c:v>12:00</c:v>
                </c:pt>
                <c:pt idx="6">
                  <c:v>13:00</c:v>
                </c:pt>
                <c:pt idx="7">
                  <c:v>14:00</c:v>
                </c:pt>
                <c:pt idx="8">
                  <c:v>15:00</c:v>
                </c:pt>
                <c:pt idx="9">
                  <c:v>16:00</c:v>
                </c:pt>
                <c:pt idx="10">
                  <c:v>17:00</c:v>
                </c:pt>
                <c:pt idx="11">
                  <c:v>18:00</c:v>
                </c:pt>
              </c:strCache>
            </c:strRef>
          </c:cat>
          <c:val>
            <c:numRef>
              <c:f>'Table 2.9 Av Hr Flow  A Rd'!$G$5:$G$16</c:f>
              <c:numCache>
                <c:formatCode>General</c:formatCode>
                <c:ptCount val="12"/>
                <c:pt idx="0">
                  <c:v>1700</c:v>
                </c:pt>
                <c:pt idx="1">
                  <c:v>1736</c:v>
                </c:pt>
                <c:pt idx="2">
                  <c:v>1517</c:v>
                </c:pt>
                <c:pt idx="3">
                  <c:v>1339</c:v>
                </c:pt>
                <c:pt idx="4">
                  <c:v>1378</c:v>
                </c:pt>
                <c:pt idx="5">
                  <c:v>1434</c:v>
                </c:pt>
                <c:pt idx="6">
                  <c:v>1480</c:v>
                </c:pt>
                <c:pt idx="7">
                  <c:v>1559</c:v>
                </c:pt>
                <c:pt idx="8">
                  <c:v>1694</c:v>
                </c:pt>
                <c:pt idx="9">
                  <c:v>1896</c:v>
                </c:pt>
                <c:pt idx="10">
                  <c:v>1860</c:v>
                </c:pt>
                <c:pt idx="11">
                  <c:v>1621</c:v>
                </c:pt>
              </c:numCache>
            </c:numRef>
          </c:val>
          <c:extLst>
            <c:ext xmlns:c16="http://schemas.microsoft.com/office/drawing/2014/chart" uri="{C3380CC4-5D6E-409C-BE32-E72D297353CC}">
              <c16:uniqueId val="{00000000-4242-4E9F-9A95-F806679BE3A7}"/>
            </c:ext>
          </c:extLst>
        </c:ser>
        <c:ser>
          <c:idx val="1"/>
          <c:order val="1"/>
          <c:tx>
            <c:strRef>
              <c:f>'Table 2.9 Av Hr Flow  A Rd'!$H$2:$Q$2</c:f>
              <c:strCache>
                <c:ptCount val="1"/>
                <c:pt idx="0">
                  <c:v>2019</c:v>
                </c:pt>
              </c:strCache>
            </c:strRef>
          </c:tx>
          <c:spPr>
            <a:solidFill>
              <a:srgbClr val="FFC000"/>
            </a:solidFill>
            <a:ln w="12700">
              <a:solidFill>
                <a:srgbClr val="000000"/>
              </a:solidFill>
              <a:prstDash val="solid"/>
            </a:ln>
          </c:spPr>
          <c:invertIfNegative val="0"/>
          <c:cat>
            <c:strRef>
              <c:f>'Table 2.9 Av Hr Flow  A Rd'!$A$5:$B$16</c:f>
              <c:strCache>
                <c:ptCount val="12"/>
                <c:pt idx="0">
                  <c:v>07:00</c:v>
                </c:pt>
                <c:pt idx="1">
                  <c:v>08:00</c:v>
                </c:pt>
                <c:pt idx="2">
                  <c:v>09:00</c:v>
                </c:pt>
                <c:pt idx="3">
                  <c:v>10:00</c:v>
                </c:pt>
                <c:pt idx="4">
                  <c:v>11:00</c:v>
                </c:pt>
                <c:pt idx="5">
                  <c:v>12:00</c:v>
                </c:pt>
                <c:pt idx="6">
                  <c:v>13:00</c:v>
                </c:pt>
                <c:pt idx="7">
                  <c:v>14:00</c:v>
                </c:pt>
                <c:pt idx="8">
                  <c:v>15:00</c:v>
                </c:pt>
                <c:pt idx="9">
                  <c:v>16:00</c:v>
                </c:pt>
                <c:pt idx="10">
                  <c:v>17:00</c:v>
                </c:pt>
                <c:pt idx="11">
                  <c:v>18:00</c:v>
                </c:pt>
              </c:strCache>
            </c:strRef>
          </c:cat>
          <c:val>
            <c:numRef>
              <c:f>'Table 2.9 Av Hr Flow  A Rd'!$P$5:$P$16</c:f>
              <c:numCache>
                <c:formatCode>General</c:formatCode>
                <c:ptCount val="12"/>
                <c:pt idx="0">
                  <c:v>1651</c:v>
                </c:pt>
                <c:pt idx="1">
                  <c:v>1721</c:v>
                </c:pt>
                <c:pt idx="2">
                  <c:v>1499</c:v>
                </c:pt>
                <c:pt idx="3">
                  <c:v>1328</c:v>
                </c:pt>
                <c:pt idx="4">
                  <c:v>1345</c:v>
                </c:pt>
                <c:pt idx="5">
                  <c:v>1416</c:v>
                </c:pt>
                <c:pt idx="6">
                  <c:v>1438</c:v>
                </c:pt>
                <c:pt idx="7">
                  <c:v>1534</c:v>
                </c:pt>
                <c:pt idx="8">
                  <c:v>1669</c:v>
                </c:pt>
                <c:pt idx="9">
                  <c:v>1807</c:v>
                </c:pt>
                <c:pt idx="10">
                  <c:v>1811</c:v>
                </c:pt>
                <c:pt idx="11">
                  <c:v>1561</c:v>
                </c:pt>
              </c:numCache>
            </c:numRef>
          </c:val>
          <c:extLst>
            <c:ext xmlns:c16="http://schemas.microsoft.com/office/drawing/2014/chart" uri="{C3380CC4-5D6E-409C-BE32-E72D297353CC}">
              <c16:uniqueId val="{00000001-4242-4E9F-9A95-F806679BE3A7}"/>
            </c:ext>
          </c:extLst>
        </c:ser>
        <c:dLbls>
          <c:showLegendKey val="0"/>
          <c:showVal val="0"/>
          <c:showCatName val="0"/>
          <c:showSerName val="0"/>
          <c:showPercent val="0"/>
          <c:showBubbleSize val="0"/>
        </c:dLbls>
        <c:gapWidth val="150"/>
        <c:axId val="510167304"/>
        <c:axId val="510168872"/>
      </c:barChart>
      <c:catAx>
        <c:axId val="510167304"/>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n-GB"/>
                  <a:t>Time of Day (Hour Beginning)</a:t>
                </a:r>
              </a:p>
            </c:rich>
          </c:tx>
          <c:layout>
            <c:manualLayout>
              <c:xMode val="edge"/>
              <c:yMode val="edge"/>
              <c:x val="0.4112902525115395"/>
              <c:y val="0.82493524375026894"/>
            </c:manualLayout>
          </c:layout>
          <c:overlay val="0"/>
          <c:spPr>
            <a:noFill/>
            <a:ln w="25400">
              <a:noFill/>
            </a:ln>
          </c:spPr>
        </c:title>
        <c:numFmt formatCode="h:mm"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10168872"/>
        <c:crosses val="autoZero"/>
        <c:auto val="1"/>
        <c:lblAlgn val="ctr"/>
        <c:lblOffset val="100"/>
        <c:tickLblSkip val="1"/>
        <c:tickMarkSkip val="1"/>
        <c:noMultiLvlLbl val="0"/>
      </c:catAx>
      <c:valAx>
        <c:axId val="510168872"/>
        <c:scaling>
          <c:orientation val="minMax"/>
          <c:max val="2500"/>
          <c:min val="0"/>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No of Vehicles</a:t>
                </a:r>
              </a:p>
            </c:rich>
          </c:tx>
          <c:layout>
            <c:manualLayout>
              <c:xMode val="edge"/>
              <c:yMode val="edge"/>
              <c:x val="1.8817268531088786E-2"/>
              <c:y val="0.3549003915494169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10167304"/>
        <c:crosses val="autoZero"/>
        <c:crossBetween val="between"/>
        <c:dispUnits>
          <c:builtInUnit val="thousands"/>
          <c:dispUnitsLbl>
            <c:layout>
              <c:manualLayout>
                <c:xMode val="edge"/>
                <c:yMode val="edge"/>
                <c:x val="2.165405130810262E-2"/>
                <c:y val="0.19376895052297569"/>
              </c:manualLayout>
            </c:layout>
            <c:tx>
              <c:rich>
                <a:bodyPr rot="-5400000" vert="horz"/>
                <a:lstStyle/>
                <a:p>
                  <a:pPr algn="ctr">
                    <a:defRPr sz="800" b="0" i="0" u="none" strike="noStrike" baseline="0">
                      <a:solidFill>
                        <a:srgbClr val="000000"/>
                      </a:solidFill>
                      <a:latin typeface="Calibri"/>
                      <a:ea typeface="Calibri"/>
                      <a:cs typeface="Calibri"/>
                    </a:defRPr>
                  </a:pPr>
                  <a:r>
                    <a:rPr lang="en-GB"/>
                    <a:t>(Thousands)</a:t>
                  </a:r>
                </a:p>
              </c:rich>
            </c:tx>
          </c:dispUnitsLbl>
        </c:dispUnits>
      </c:valAx>
      <c:spPr>
        <a:solidFill>
          <a:srgbClr val="FFFFFF"/>
        </a:solidFill>
        <a:ln w="12700">
          <a:solidFill>
            <a:srgbClr val="808080"/>
          </a:solidFill>
          <a:prstDash val="solid"/>
        </a:ln>
      </c:spPr>
    </c:plotArea>
    <c:legend>
      <c:legendPos val="b"/>
      <c:layout>
        <c:manualLayout>
          <c:xMode val="edge"/>
          <c:yMode val="edge"/>
          <c:x val="0.4507052875479412"/>
          <c:y val="0.88332860031840277"/>
          <c:w val="0.15322581229070503"/>
          <c:h val="5.08472096725614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en-GB"/>
              <a:t>Figure 2.8 Average Hourly Traffic Flows on A Roads in 2018 &amp; 2019 - All Goods</a:t>
            </a:r>
          </a:p>
        </c:rich>
      </c:tx>
      <c:layout>
        <c:manualLayout>
          <c:xMode val="edge"/>
          <c:yMode val="edge"/>
          <c:x val="0.12861576693993867"/>
          <c:y val="2.4843451945555987E-2"/>
        </c:manualLayout>
      </c:layout>
      <c:overlay val="0"/>
      <c:spPr>
        <a:noFill/>
        <a:ln w="25400">
          <a:noFill/>
        </a:ln>
      </c:spPr>
    </c:title>
    <c:autoTitleDeleted val="0"/>
    <c:plotArea>
      <c:layout>
        <c:manualLayout>
          <c:layoutTarget val="inner"/>
          <c:xMode val="edge"/>
          <c:yMode val="edge"/>
          <c:x val="9.1935483870967741E-2"/>
          <c:y val="0.13075060532687652"/>
          <c:w val="0.87419354838709673"/>
          <c:h val="0.63212598425196853"/>
        </c:manualLayout>
      </c:layout>
      <c:barChart>
        <c:barDir val="col"/>
        <c:grouping val="clustered"/>
        <c:varyColors val="0"/>
        <c:ser>
          <c:idx val="0"/>
          <c:order val="0"/>
          <c:tx>
            <c:strRef>
              <c:f>'Table 2.9 Av Hr Flow  A Rd'!$C$2:$G$2</c:f>
              <c:strCache>
                <c:ptCount val="1"/>
                <c:pt idx="0">
                  <c:v>2018</c:v>
                </c:pt>
              </c:strCache>
            </c:strRef>
          </c:tx>
          <c:spPr>
            <a:solidFill>
              <a:srgbClr val="00B0F0"/>
            </a:solidFill>
            <a:ln w="12700">
              <a:solidFill>
                <a:srgbClr val="000000"/>
              </a:solidFill>
              <a:prstDash val="solid"/>
            </a:ln>
          </c:spPr>
          <c:invertIfNegative val="0"/>
          <c:cat>
            <c:strRef>
              <c:f>'Table 2.9 Av Hr Flow  A Rd'!$A$5:$B$16</c:f>
              <c:strCache>
                <c:ptCount val="12"/>
                <c:pt idx="0">
                  <c:v>07:00</c:v>
                </c:pt>
                <c:pt idx="1">
                  <c:v>08:00</c:v>
                </c:pt>
                <c:pt idx="2">
                  <c:v>09:00</c:v>
                </c:pt>
                <c:pt idx="3">
                  <c:v>10:00</c:v>
                </c:pt>
                <c:pt idx="4">
                  <c:v>11:00</c:v>
                </c:pt>
                <c:pt idx="5">
                  <c:v>12:00</c:v>
                </c:pt>
                <c:pt idx="6">
                  <c:v>13:00</c:v>
                </c:pt>
                <c:pt idx="7">
                  <c:v>14:00</c:v>
                </c:pt>
                <c:pt idx="8">
                  <c:v>15:00</c:v>
                </c:pt>
                <c:pt idx="9">
                  <c:v>16:00</c:v>
                </c:pt>
                <c:pt idx="10">
                  <c:v>17:00</c:v>
                </c:pt>
                <c:pt idx="11">
                  <c:v>18:00</c:v>
                </c:pt>
              </c:strCache>
            </c:strRef>
          </c:cat>
          <c:val>
            <c:numRef>
              <c:f>'Table 2.9 Av Hr Flow  A Rd'!$F$5:$F$16</c:f>
              <c:numCache>
                <c:formatCode>General</c:formatCode>
                <c:ptCount val="12"/>
                <c:pt idx="0">
                  <c:v>285</c:v>
                </c:pt>
                <c:pt idx="1">
                  <c:v>269</c:v>
                </c:pt>
                <c:pt idx="2">
                  <c:v>296</c:v>
                </c:pt>
                <c:pt idx="3">
                  <c:v>300</c:v>
                </c:pt>
                <c:pt idx="4">
                  <c:v>298</c:v>
                </c:pt>
                <c:pt idx="5">
                  <c:v>281</c:v>
                </c:pt>
                <c:pt idx="6">
                  <c:v>290</c:v>
                </c:pt>
                <c:pt idx="7">
                  <c:v>301</c:v>
                </c:pt>
                <c:pt idx="8">
                  <c:v>300</c:v>
                </c:pt>
                <c:pt idx="9">
                  <c:v>283</c:v>
                </c:pt>
                <c:pt idx="10">
                  <c:v>181</c:v>
                </c:pt>
                <c:pt idx="11">
                  <c:v>129</c:v>
                </c:pt>
              </c:numCache>
            </c:numRef>
          </c:val>
          <c:extLst>
            <c:ext xmlns:c16="http://schemas.microsoft.com/office/drawing/2014/chart" uri="{C3380CC4-5D6E-409C-BE32-E72D297353CC}">
              <c16:uniqueId val="{00000000-64E5-4B90-8FBF-94ABF3CF48EA}"/>
            </c:ext>
          </c:extLst>
        </c:ser>
        <c:ser>
          <c:idx val="1"/>
          <c:order val="1"/>
          <c:tx>
            <c:strRef>
              <c:f>'Table 2.9 Av Hr Flow  A Rd'!$H$2:$Q$2</c:f>
              <c:strCache>
                <c:ptCount val="1"/>
                <c:pt idx="0">
                  <c:v>2019</c:v>
                </c:pt>
              </c:strCache>
            </c:strRef>
          </c:tx>
          <c:spPr>
            <a:solidFill>
              <a:srgbClr val="FFC000"/>
            </a:solidFill>
            <a:ln w="12700">
              <a:solidFill>
                <a:srgbClr val="000000"/>
              </a:solidFill>
              <a:prstDash val="solid"/>
            </a:ln>
          </c:spPr>
          <c:invertIfNegative val="0"/>
          <c:cat>
            <c:strRef>
              <c:f>'Table 2.9 Av Hr Flow  A Rd'!$A$5:$B$16</c:f>
              <c:strCache>
                <c:ptCount val="12"/>
                <c:pt idx="0">
                  <c:v>07:00</c:v>
                </c:pt>
                <c:pt idx="1">
                  <c:v>08:00</c:v>
                </c:pt>
                <c:pt idx="2">
                  <c:v>09:00</c:v>
                </c:pt>
                <c:pt idx="3">
                  <c:v>10:00</c:v>
                </c:pt>
                <c:pt idx="4">
                  <c:v>11:00</c:v>
                </c:pt>
                <c:pt idx="5">
                  <c:v>12:00</c:v>
                </c:pt>
                <c:pt idx="6">
                  <c:v>13:00</c:v>
                </c:pt>
                <c:pt idx="7">
                  <c:v>14:00</c:v>
                </c:pt>
                <c:pt idx="8">
                  <c:v>15:00</c:v>
                </c:pt>
                <c:pt idx="9">
                  <c:v>16:00</c:v>
                </c:pt>
                <c:pt idx="10">
                  <c:v>17:00</c:v>
                </c:pt>
                <c:pt idx="11">
                  <c:v>18:00</c:v>
                </c:pt>
              </c:strCache>
            </c:strRef>
          </c:cat>
          <c:val>
            <c:numRef>
              <c:f>'Table 2.9 Av Hr Flow  A Rd'!$N$5:$N$16</c:f>
              <c:numCache>
                <c:formatCode>General</c:formatCode>
                <c:ptCount val="12"/>
                <c:pt idx="0">
                  <c:v>276</c:v>
                </c:pt>
                <c:pt idx="1">
                  <c:v>274</c:v>
                </c:pt>
                <c:pt idx="2">
                  <c:v>284</c:v>
                </c:pt>
                <c:pt idx="3">
                  <c:v>286</c:v>
                </c:pt>
                <c:pt idx="4">
                  <c:v>282</c:v>
                </c:pt>
                <c:pt idx="5">
                  <c:v>264</c:v>
                </c:pt>
                <c:pt idx="6">
                  <c:v>272</c:v>
                </c:pt>
                <c:pt idx="7">
                  <c:v>286</c:v>
                </c:pt>
                <c:pt idx="8">
                  <c:v>289</c:v>
                </c:pt>
                <c:pt idx="9">
                  <c:v>253</c:v>
                </c:pt>
                <c:pt idx="10">
                  <c:v>174</c:v>
                </c:pt>
                <c:pt idx="11">
                  <c:v>121</c:v>
                </c:pt>
              </c:numCache>
            </c:numRef>
          </c:val>
          <c:extLst>
            <c:ext xmlns:c16="http://schemas.microsoft.com/office/drawing/2014/chart" uri="{C3380CC4-5D6E-409C-BE32-E72D297353CC}">
              <c16:uniqueId val="{00000001-64E5-4B90-8FBF-94ABF3CF48EA}"/>
            </c:ext>
          </c:extLst>
        </c:ser>
        <c:dLbls>
          <c:showLegendKey val="0"/>
          <c:showVal val="0"/>
          <c:showCatName val="0"/>
          <c:showSerName val="0"/>
          <c:showPercent val="0"/>
          <c:showBubbleSize val="0"/>
        </c:dLbls>
        <c:gapWidth val="150"/>
        <c:axId val="510168088"/>
        <c:axId val="510169656"/>
      </c:barChart>
      <c:catAx>
        <c:axId val="510168088"/>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n-GB"/>
                  <a:t>Time of Day (Hour Beginning)</a:t>
                </a:r>
              </a:p>
            </c:rich>
          </c:tx>
          <c:layout>
            <c:manualLayout>
              <c:xMode val="edge"/>
              <c:yMode val="edge"/>
              <c:x val="0.41129032112838382"/>
              <c:y val="0.82493524375026894"/>
            </c:manualLayout>
          </c:layout>
          <c:overlay val="0"/>
          <c:spPr>
            <a:noFill/>
            <a:ln w="25400">
              <a:noFill/>
            </a:ln>
          </c:spPr>
        </c:title>
        <c:numFmt formatCode="h:mm"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10169656"/>
        <c:crosses val="autoZero"/>
        <c:auto val="1"/>
        <c:lblAlgn val="ctr"/>
        <c:lblOffset val="100"/>
        <c:tickLblSkip val="1"/>
        <c:tickMarkSkip val="1"/>
        <c:noMultiLvlLbl val="0"/>
      </c:catAx>
      <c:valAx>
        <c:axId val="510169656"/>
        <c:scaling>
          <c:orientation val="minMax"/>
          <c:max val="2500"/>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No of Vehicles</a:t>
                </a:r>
              </a:p>
            </c:rich>
          </c:tx>
          <c:layout>
            <c:manualLayout>
              <c:xMode val="edge"/>
              <c:yMode val="edge"/>
              <c:x val="1.8817141853837739E-2"/>
              <c:y val="0.3549003915494169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10168088"/>
        <c:crosses val="autoZero"/>
        <c:crossBetween val="between"/>
        <c:minorUnit val="200"/>
        <c:dispUnits>
          <c:builtInUnit val="thousands"/>
          <c:dispUnitsLbl>
            <c:layout>
              <c:manualLayout>
                <c:xMode val="edge"/>
                <c:yMode val="edge"/>
                <c:x val="2.165405130810262E-2"/>
                <c:y val="0.19376895052297569"/>
              </c:manualLayout>
            </c:layout>
            <c:tx>
              <c:rich>
                <a:bodyPr rot="-5400000" vert="horz"/>
                <a:lstStyle/>
                <a:p>
                  <a:pPr algn="ctr">
                    <a:defRPr sz="800" b="0" i="0" u="none" strike="noStrike" baseline="0">
                      <a:solidFill>
                        <a:srgbClr val="000000"/>
                      </a:solidFill>
                      <a:latin typeface="Calibri"/>
                      <a:ea typeface="Calibri"/>
                      <a:cs typeface="Calibri"/>
                    </a:defRPr>
                  </a:pPr>
                  <a:r>
                    <a:rPr lang="en-GB"/>
                    <a:t>(Thousands)</a:t>
                  </a:r>
                </a:p>
              </c:rich>
            </c:tx>
          </c:dispUnitsLbl>
        </c:dispUnits>
      </c:valAx>
      <c:spPr>
        <a:solidFill>
          <a:srgbClr val="FFFFFF"/>
        </a:solidFill>
        <a:ln w="12700">
          <a:solidFill>
            <a:srgbClr val="808080"/>
          </a:solidFill>
          <a:prstDash val="solid"/>
        </a:ln>
      </c:spPr>
    </c:plotArea>
    <c:legend>
      <c:legendPos val="b"/>
      <c:layout>
        <c:manualLayout>
          <c:xMode val="edge"/>
          <c:yMode val="edge"/>
          <c:x val="0.4532258253310103"/>
          <c:y val="0.89425756206703677"/>
          <c:w val="0.15322573529080741"/>
          <c:h val="5.08472096725614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en-GB"/>
              <a:t>Figure 2.9 Average Hourly Traffic Flow Indices on A Roads in 2019</a:t>
            </a:r>
          </a:p>
        </c:rich>
      </c:tx>
      <c:layout>
        <c:manualLayout>
          <c:xMode val="edge"/>
          <c:yMode val="edge"/>
          <c:x val="0.22490010939244259"/>
          <c:y val="2.8961750567695895E-2"/>
        </c:manualLayout>
      </c:layout>
      <c:overlay val="0"/>
      <c:spPr>
        <a:noFill/>
        <a:ln w="25400">
          <a:noFill/>
        </a:ln>
      </c:spPr>
    </c:title>
    <c:autoTitleDeleted val="0"/>
    <c:plotArea>
      <c:layout>
        <c:manualLayout>
          <c:layoutTarget val="inner"/>
          <c:xMode val="edge"/>
          <c:yMode val="edge"/>
          <c:x val="0.10955812449221516"/>
          <c:y val="0.11940298507462686"/>
          <c:w val="0.84839484566601153"/>
          <c:h val="0.65277348196643958"/>
        </c:manualLayout>
      </c:layout>
      <c:lineChart>
        <c:grouping val="standard"/>
        <c:varyColors val="0"/>
        <c:ser>
          <c:idx val="0"/>
          <c:order val="0"/>
          <c:tx>
            <c:strRef>
              <c:f>'Table 2.11 Av Hr Flow Ind A Rd'!$B$3</c:f>
              <c:strCache>
                <c:ptCount val="1"/>
                <c:pt idx="0">
                  <c:v>Weekday</c:v>
                </c:pt>
              </c:strCache>
            </c:strRef>
          </c:tx>
          <c:spPr>
            <a:ln w="31750">
              <a:solidFill>
                <a:srgbClr val="000000"/>
              </a:solidFill>
              <a:prstDash val="solid"/>
            </a:ln>
          </c:spPr>
          <c:marker>
            <c:symbol val="none"/>
          </c:marker>
          <c:cat>
            <c:numRef>
              <c:f>'Table 2.11 Av Hr Flow Ind A Rd'!$A$4:$A$27</c:f>
              <c:numCache>
                <c:formatCode>h:mm</c:formatCode>
                <c:ptCount val="24"/>
                <c:pt idx="0">
                  <c:v>0</c:v>
                </c:pt>
                <c:pt idx="1">
                  <c:v>4.1666666666666664E-2</c:v>
                </c:pt>
                <c:pt idx="2">
                  <c:v>8.3333333333333329E-2</c:v>
                </c:pt>
                <c:pt idx="3">
                  <c:v>0.125</c:v>
                </c:pt>
                <c:pt idx="4">
                  <c:v>0.16666666666666666</c:v>
                </c:pt>
                <c:pt idx="5">
                  <c:v>0.20833333333333334</c:v>
                </c:pt>
                <c:pt idx="6">
                  <c:v>0.25</c:v>
                </c:pt>
                <c:pt idx="7">
                  <c:v>0.29166666666666669</c:v>
                </c:pt>
                <c:pt idx="8">
                  <c:v>0.33333333333333331</c:v>
                </c:pt>
                <c:pt idx="9">
                  <c:v>0.375</c:v>
                </c:pt>
                <c:pt idx="10">
                  <c:v>0.41666666666666669</c:v>
                </c:pt>
                <c:pt idx="11">
                  <c:v>0.45833333333333331</c:v>
                </c:pt>
                <c:pt idx="12">
                  <c:v>0.5</c:v>
                </c:pt>
                <c:pt idx="13">
                  <c:v>0.54166666666666663</c:v>
                </c:pt>
                <c:pt idx="14">
                  <c:v>0.58333333333333337</c:v>
                </c:pt>
                <c:pt idx="15">
                  <c:v>0.625</c:v>
                </c:pt>
                <c:pt idx="16">
                  <c:v>0.66666666666666663</c:v>
                </c:pt>
                <c:pt idx="17">
                  <c:v>0.70833333333333337</c:v>
                </c:pt>
                <c:pt idx="18">
                  <c:v>0.75</c:v>
                </c:pt>
                <c:pt idx="19">
                  <c:v>0.79166666666666663</c:v>
                </c:pt>
                <c:pt idx="20">
                  <c:v>0.83333333333333337</c:v>
                </c:pt>
                <c:pt idx="21">
                  <c:v>0.875</c:v>
                </c:pt>
                <c:pt idx="22">
                  <c:v>0.91666666666666663</c:v>
                </c:pt>
                <c:pt idx="23">
                  <c:v>0.95833333333333337</c:v>
                </c:pt>
              </c:numCache>
            </c:numRef>
          </c:cat>
          <c:val>
            <c:numRef>
              <c:f>'Table 2.11 Av Hr Flow Ind A Rd'!$B$4:$B$27</c:f>
              <c:numCache>
                <c:formatCode>0.0</c:formatCode>
                <c:ptCount val="24"/>
                <c:pt idx="0">
                  <c:v>0.72639999999999993</c:v>
                </c:pt>
                <c:pt idx="1">
                  <c:v>0.43680000000000002</c:v>
                </c:pt>
                <c:pt idx="2">
                  <c:v>0.33629999999999999</c:v>
                </c:pt>
                <c:pt idx="3">
                  <c:v>0.35320000000000001</c:v>
                </c:pt>
                <c:pt idx="4">
                  <c:v>0.53010000000000002</c:v>
                </c:pt>
                <c:pt idx="5">
                  <c:v>1.4304000000000001</c:v>
                </c:pt>
                <c:pt idx="6">
                  <c:v>4.1098999999999997</c:v>
                </c:pt>
                <c:pt idx="7">
                  <c:v>6.8973000000000004</c:v>
                </c:pt>
                <c:pt idx="8">
                  <c:v>6.8704999999999998</c:v>
                </c:pt>
                <c:pt idx="9">
                  <c:v>6.0286</c:v>
                </c:pt>
                <c:pt idx="10">
                  <c:v>5.4791999999999996</c:v>
                </c:pt>
                <c:pt idx="11">
                  <c:v>5.6265999999999998</c:v>
                </c:pt>
                <c:pt idx="12">
                  <c:v>5.9168000000000003</c:v>
                </c:pt>
                <c:pt idx="13">
                  <c:v>5.9760999999999997</c:v>
                </c:pt>
                <c:pt idx="14">
                  <c:v>6.3105999999999991</c:v>
                </c:pt>
                <c:pt idx="15">
                  <c:v>6.8126999999999995</c:v>
                </c:pt>
                <c:pt idx="16">
                  <c:v>7.4981000000000009</c:v>
                </c:pt>
                <c:pt idx="17">
                  <c:v>7.4435000000000002</c:v>
                </c:pt>
                <c:pt idx="18">
                  <c:v>6.4443999999999999</c:v>
                </c:pt>
                <c:pt idx="19">
                  <c:v>4.8624999999999998</c:v>
                </c:pt>
                <c:pt idx="20">
                  <c:v>3.5831</c:v>
                </c:pt>
                <c:pt idx="21">
                  <c:v>2.7133000000000003</c:v>
                </c:pt>
                <c:pt idx="22">
                  <c:v>2.2040999999999999</c:v>
                </c:pt>
                <c:pt idx="23">
                  <c:v>1.4073</c:v>
                </c:pt>
              </c:numCache>
            </c:numRef>
          </c:val>
          <c:smooth val="0"/>
          <c:extLst>
            <c:ext xmlns:c16="http://schemas.microsoft.com/office/drawing/2014/chart" uri="{C3380CC4-5D6E-409C-BE32-E72D297353CC}">
              <c16:uniqueId val="{00000000-B0CB-4650-8804-8E8FF50D0062}"/>
            </c:ext>
          </c:extLst>
        </c:ser>
        <c:ser>
          <c:idx val="1"/>
          <c:order val="1"/>
          <c:tx>
            <c:strRef>
              <c:f>'Table 2.11 Av Hr Flow Ind A Rd'!$C$3</c:f>
              <c:strCache>
                <c:ptCount val="1"/>
                <c:pt idx="0">
                  <c:v>Saturday</c:v>
                </c:pt>
              </c:strCache>
            </c:strRef>
          </c:tx>
          <c:spPr>
            <a:ln w="31750">
              <a:solidFill>
                <a:srgbClr val="FFC000"/>
              </a:solidFill>
              <a:prstDash val="solid"/>
            </a:ln>
          </c:spPr>
          <c:marker>
            <c:symbol val="none"/>
          </c:marker>
          <c:cat>
            <c:numRef>
              <c:f>'Table 2.11 Av Hr Flow Ind A Rd'!$A$4:$A$27</c:f>
              <c:numCache>
                <c:formatCode>h:mm</c:formatCode>
                <c:ptCount val="24"/>
                <c:pt idx="0">
                  <c:v>0</c:v>
                </c:pt>
                <c:pt idx="1">
                  <c:v>4.1666666666666664E-2</c:v>
                </c:pt>
                <c:pt idx="2">
                  <c:v>8.3333333333333329E-2</c:v>
                </c:pt>
                <c:pt idx="3">
                  <c:v>0.125</c:v>
                </c:pt>
                <c:pt idx="4">
                  <c:v>0.16666666666666666</c:v>
                </c:pt>
                <c:pt idx="5">
                  <c:v>0.20833333333333334</c:v>
                </c:pt>
                <c:pt idx="6">
                  <c:v>0.25</c:v>
                </c:pt>
                <c:pt idx="7">
                  <c:v>0.29166666666666669</c:v>
                </c:pt>
                <c:pt idx="8">
                  <c:v>0.33333333333333331</c:v>
                </c:pt>
                <c:pt idx="9">
                  <c:v>0.375</c:v>
                </c:pt>
                <c:pt idx="10">
                  <c:v>0.41666666666666669</c:v>
                </c:pt>
                <c:pt idx="11">
                  <c:v>0.45833333333333331</c:v>
                </c:pt>
                <c:pt idx="12">
                  <c:v>0.5</c:v>
                </c:pt>
                <c:pt idx="13">
                  <c:v>0.54166666666666663</c:v>
                </c:pt>
                <c:pt idx="14">
                  <c:v>0.58333333333333337</c:v>
                </c:pt>
                <c:pt idx="15">
                  <c:v>0.625</c:v>
                </c:pt>
                <c:pt idx="16">
                  <c:v>0.66666666666666663</c:v>
                </c:pt>
                <c:pt idx="17">
                  <c:v>0.70833333333333337</c:v>
                </c:pt>
                <c:pt idx="18">
                  <c:v>0.75</c:v>
                </c:pt>
                <c:pt idx="19">
                  <c:v>0.79166666666666663</c:v>
                </c:pt>
                <c:pt idx="20">
                  <c:v>0.83333333333333337</c:v>
                </c:pt>
                <c:pt idx="21">
                  <c:v>0.875</c:v>
                </c:pt>
                <c:pt idx="22">
                  <c:v>0.91666666666666663</c:v>
                </c:pt>
                <c:pt idx="23">
                  <c:v>0.95833333333333337</c:v>
                </c:pt>
              </c:numCache>
            </c:numRef>
          </c:cat>
          <c:val>
            <c:numRef>
              <c:f>'Table 2.11 Av Hr Flow Ind A Rd'!$C$4:$C$27</c:f>
              <c:numCache>
                <c:formatCode>0.0</c:formatCode>
                <c:ptCount val="24"/>
                <c:pt idx="0">
                  <c:v>1.4214</c:v>
                </c:pt>
                <c:pt idx="1">
                  <c:v>0.99399999999999988</c:v>
                </c:pt>
                <c:pt idx="2">
                  <c:v>0.75919999999999999</c:v>
                </c:pt>
                <c:pt idx="3">
                  <c:v>0.65979999999999994</c:v>
                </c:pt>
                <c:pt idx="4">
                  <c:v>0.63639999999999997</c:v>
                </c:pt>
                <c:pt idx="5">
                  <c:v>0.85470000000000013</c:v>
                </c:pt>
                <c:pt idx="6">
                  <c:v>1.3867</c:v>
                </c:pt>
                <c:pt idx="7">
                  <c:v>2.1583999999999999</c:v>
                </c:pt>
                <c:pt idx="8">
                  <c:v>3.4842999999999997</c:v>
                </c:pt>
                <c:pt idx="9">
                  <c:v>4.6543000000000001</c:v>
                </c:pt>
                <c:pt idx="10">
                  <c:v>5.5791000000000004</c:v>
                </c:pt>
                <c:pt idx="11">
                  <c:v>6.2177999999999995</c:v>
                </c:pt>
                <c:pt idx="12">
                  <c:v>6.6071000000000009</c:v>
                </c:pt>
                <c:pt idx="13">
                  <c:v>6.5859000000000005</c:v>
                </c:pt>
                <c:pt idx="14">
                  <c:v>6.3199000000000005</c:v>
                </c:pt>
                <c:pt idx="15">
                  <c:v>6.0248999999999997</c:v>
                </c:pt>
                <c:pt idx="16">
                  <c:v>5.8504000000000005</c:v>
                </c:pt>
                <c:pt idx="17">
                  <c:v>5.5902000000000003</c:v>
                </c:pt>
                <c:pt idx="18">
                  <c:v>4.9792000000000005</c:v>
                </c:pt>
                <c:pt idx="19">
                  <c:v>4.2432999999999996</c:v>
                </c:pt>
                <c:pt idx="20">
                  <c:v>3.3435999999999999</c:v>
                </c:pt>
                <c:pt idx="21">
                  <c:v>2.7044999999999999</c:v>
                </c:pt>
                <c:pt idx="22">
                  <c:v>2.5556999999999999</c:v>
                </c:pt>
                <c:pt idx="23">
                  <c:v>2.1928999999999998</c:v>
                </c:pt>
              </c:numCache>
            </c:numRef>
          </c:val>
          <c:smooth val="0"/>
          <c:extLst>
            <c:ext xmlns:c16="http://schemas.microsoft.com/office/drawing/2014/chart" uri="{C3380CC4-5D6E-409C-BE32-E72D297353CC}">
              <c16:uniqueId val="{00000001-B0CB-4650-8804-8E8FF50D0062}"/>
            </c:ext>
          </c:extLst>
        </c:ser>
        <c:ser>
          <c:idx val="2"/>
          <c:order val="2"/>
          <c:tx>
            <c:strRef>
              <c:f>'Table 2.11 Av Hr Flow Ind A Rd'!$D$3</c:f>
              <c:strCache>
                <c:ptCount val="1"/>
                <c:pt idx="0">
                  <c:v>Sunday</c:v>
                </c:pt>
              </c:strCache>
            </c:strRef>
          </c:tx>
          <c:spPr>
            <a:ln w="31750">
              <a:solidFill>
                <a:srgbClr val="00B0F0"/>
              </a:solidFill>
              <a:prstDash val="solid"/>
            </a:ln>
          </c:spPr>
          <c:marker>
            <c:symbol val="none"/>
          </c:marker>
          <c:cat>
            <c:numRef>
              <c:f>'Table 2.11 Av Hr Flow Ind A Rd'!$A$4:$A$27</c:f>
              <c:numCache>
                <c:formatCode>h:mm</c:formatCode>
                <c:ptCount val="24"/>
                <c:pt idx="0">
                  <c:v>0</c:v>
                </c:pt>
                <c:pt idx="1">
                  <c:v>4.1666666666666664E-2</c:v>
                </c:pt>
                <c:pt idx="2">
                  <c:v>8.3333333333333329E-2</c:v>
                </c:pt>
                <c:pt idx="3">
                  <c:v>0.125</c:v>
                </c:pt>
                <c:pt idx="4">
                  <c:v>0.16666666666666666</c:v>
                </c:pt>
                <c:pt idx="5">
                  <c:v>0.20833333333333334</c:v>
                </c:pt>
                <c:pt idx="6">
                  <c:v>0.25</c:v>
                </c:pt>
                <c:pt idx="7">
                  <c:v>0.29166666666666669</c:v>
                </c:pt>
                <c:pt idx="8">
                  <c:v>0.33333333333333331</c:v>
                </c:pt>
                <c:pt idx="9">
                  <c:v>0.375</c:v>
                </c:pt>
                <c:pt idx="10">
                  <c:v>0.41666666666666669</c:v>
                </c:pt>
                <c:pt idx="11">
                  <c:v>0.45833333333333331</c:v>
                </c:pt>
                <c:pt idx="12">
                  <c:v>0.5</c:v>
                </c:pt>
                <c:pt idx="13">
                  <c:v>0.54166666666666663</c:v>
                </c:pt>
                <c:pt idx="14">
                  <c:v>0.58333333333333337</c:v>
                </c:pt>
                <c:pt idx="15">
                  <c:v>0.625</c:v>
                </c:pt>
                <c:pt idx="16">
                  <c:v>0.66666666666666663</c:v>
                </c:pt>
                <c:pt idx="17">
                  <c:v>0.70833333333333337</c:v>
                </c:pt>
                <c:pt idx="18">
                  <c:v>0.75</c:v>
                </c:pt>
                <c:pt idx="19">
                  <c:v>0.79166666666666663</c:v>
                </c:pt>
                <c:pt idx="20">
                  <c:v>0.83333333333333337</c:v>
                </c:pt>
                <c:pt idx="21">
                  <c:v>0.875</c:v>
                </c:pt>
                <c:pt idx="22">
                  <c:v>0.91666666666666663</c:v>
                </c:pt>
                <c:pt idx="23">
                  <c:v>0.95833333333333337</c:v>
                </c:pt>
              </c:numCache>
            </c:numRef>
          </c:cat>
          <c:val>
            <c:numRef>
              <c:f>'Table 2.11 Av Hr Flow Ind A Rd'!$D$4:$D$27</c:f>
              <c:numCache>
                <c:formatCode>0.0</c:formatCode>
                <c:ptCount val="24"/>
                <c:pt idx="0">
                  <c:v>1.6718</c:v>
                </c:pt>
                <c:pt idx="1">
                  <c:v>1.2234</c:v>
                </c:pt>
                <c:pt idx="2">
                  <c:v>0.9264</c:v>
                </c:pt>
                <c:pt idx="3">
                  <c:v>0.77990000000000004</c:v>
                </c:pt>
                <c:pt idx="4">
                  <c:v>0.66810000000000003</c:v>
                </c:pt>
                <c:pt idx="5">
                  <c:v>0.68289999999999995</c:v>
                </c:pt>
                <c:pt idx="6">
                  <c:v>0.95029999999999992</c:v>
                </c:pt>
                <c:pt idx="7">
                  <c:v>1.3117999999999999</c:v>
                </c:pt>
                <c:pt idx="8">
                  <c:v>1.8309</c:v>
                </c:pt>
                <c:pt idx="9">
                  <c:v>3.0523000000000002</c:v>
                </c:pt>
                <c:pt idx="10">
                  <c:v>4.4916999999999998</c:v>
                </c:pt>
                <c:pt idx="11">
                  <c:v>5.4781999999999993</c:v>
                </c:pt>
                <c:pt idx="12">
                  <c:v>6.1687000000000003</c:v>
                </c:pt>
                <c:pt idx="13">
                  <c:v>6.2953999999999999</c:v>
                </c:pt>
                <c:pt idx="14">
                  <c:v>6.0026999999999999</c:v>
                </c:pt>
                <c:pt idx="15">
                  <c:v>5.6349999999999998</c:v>
                </c:pt>
                <c:pt idx="16">
                  <c:v>5.2567999999999993</c:v>
                </c:pt>
                <c:pt idx="17">
                  <c:v>4.5575000000000001</c:v>
                </c:pt>
                <c:pt idx="18">
                  <c:v>4.1334999999999997</c:v>
                </c:pt>
                <c:pt idx="19">
                  <c:v>3.5886</c:v>
                </c:pt>
                <c:pt idx="20">
                  <c:v>2.8472999999999997</c:v>
                </c:pt>
                <c:pt idx="21">
                  <c:v>2.1274000000000002</c:v>
                </c:pt>
                <c:pt idx="22">
                  <c:v>1.6474</c:v>
                </c:pt>
                <c:pt idx="23">
                  <c:v>1.1521999999999999</c:v>
                </c:pt>
              </c:numCache>
            </c:numRef>
          </c:val>
          <c:smooth val="0"/>
          <c:extLst>
            <c:ext xmlns:c16="http://schemas.microsoft.com/office/drawing/2014/chart" uri="{C3380CC4-5D6E-409C-BE32-E72D297353CC}">
              <c16:uniqueId val="{00000002-B0CB-4650-8804-8E8FF50D0062}"/>
            </c:ext>
          </c:extLst>
        </c:ser>
        <c:dLbls>
          <c:showLegendKey val="0"/>
          <c:showVal val="0"/>
          <c:showCatName val="0"/>
          <c:showSerName val="0"/>
          <c:showPercent val="0"/>
          <c:showBubbleSize val="0"/>
        </c:dLbls>
        <c:smooth val="0"/>
        <c:axId val="503395496"/>
        <c:axId val="503391968"/>
      </c:lineChart>
      <c:catAx>
        <c:axId val="503395496"/>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GB"/>
                  <a:t>Time (Hour Beginning)</a:t>
                </a:r>
              </a:p>
            </c:rich>
          </c:tx>
          <c:layout>
            <c:manualLayout>
              <c:xMode val="edge"/>
              <c:yMode val="edge"/>
              <c:x val="0.44214946815858547"/>
              <c:y val="0.81638526644843545"/>
            </c:manualLayout>
          </c:layout>
          <c:overlay val="0"/>
          <c:spPr>
            <a:noFill/>
            <a:ln w="25400">
              <a:noFill/>
            </a:ln>
          </c:spPr>
        </c:title>
        <c:numFmt formatCode="hh"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03391968"/>
        <c:crosses val="autoZero"/>
        <c:auto val="1"/>
        <c:lblAlgn val="ctr"/>
        <c:lblOffset val="100"/>
        <c:tickLblSkip val="1"/>
        <c:tickMarkSkip val="1"/>
        <c:noMultiLvlLbl val="0"/>
      </c:catAx>
      <c:valAx>
        <c:axId val="503391968"/>
        <c:scaling>
          <c:orientation val="minMax"/>
          <c:max val="10"/>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 of 24 Hour Average Weekday Flow</a:t>
                </a:r>
              </a:p>
            </c:rich>
          </c:tx>
          <c:layout>
            <c:manualLayout>
              <c:xMode val="edge"/>
              <c:yMode val="edge"/>
              <c:x val="2.0581088219756998E-2"/>
              <c:y val="0.206750066354065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03395496"/>
        <c:crosses val="autoZero"/>
        <c:crossBetween val="between"/>
      </c:valAx>
      <c:spPr>
        <a:noFill/>
        <a:ln w="12700">
          <a:solidFill>
            <a:srgbClr val="000000"/>
          </a:solidFill>
          <a:prstDash val="solid"/>
        </a:ln>
      </c:spPr>
    </c:plotArea>
    <c:legend>
      <c:legendPos val="b"/>
      <c:layout>
        <c:manualLayout>
          <c:xMode val="edge"/>
          <c:yMode val="edge"/>
          <c:x val="0.48320667523532618"/>
          <c:y val="0.92222595771034233"/>
          <c:w val="0.3990209189711883"/>
          <c:h val="4.776124332773013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n-GB" b="1"/>
              <a:t>Figure 2.10 Average Daily Traffic Flow Indices on A Roads in 2019</a:t>
            </a:r>
          </a:p>
        </c:rich>
      </c:tx>
      <c:layout>
        <c:manualLayout>
          <c:xMode val="edge"/>
          <c:yMode val="edge"/>
          <c:x val="0.24867861474397243"/>
          <c:y val="2.7964661633790622E-2"/>
        </c:manualLayout>
      </c:layout>
      <c:overlay val="0"/>
      <c:spPr>
        <a:noFill/>
        <a:ln w="25400">
          <a:noFill/>
        </a:ln>
      </c:spPr>
    </c:title>
    <c:autoTitleDeleted val="0"/>
    <c:plotArea>
      <c:layout>
        <c:manualLayout>
          <c:layoutTarget val="inner"/>
          <c:xMode val="edge"/>
          <c:yMode val="edge"/>
          <c:x val="0.10467005187898154"/>
          <c:y val="0.11111137320579806"/>
          <c:w val="0.88083874427389086"/>
          <c:h val="0.58870498590662812"/>
        </c:manualLayout>
      </c:layout>
      <c:barChart>
        <c:barDir val="col"/>
        <c:grouping val="clustered"/>
        <c:varyColors val="0"/>
        <c:ser>
          <c:idx val="0"/>
          <c:order val="0"/>
          <c:tx>
            <c:v>12 Hour Flow</c:v>
          </c:tx>
          <c:spPr>
            <a:solidFill>
              <a:srgbClr val="00B0F0"/>
            </a:solidFill>
            <a:ln w="12700">
              <a:solidFill>
                <a:srgbClr val="000000"/>
              </a:solidFill>
              <a:prstDash val="solid"/>
            </a:ln>
          </c:spPr>
          <c:invertIfNegative val="0"/>
          <c:cat>
            <c:strRef>
              <c:f>'Table 2.12 Av Daily Flow  A Rd'!$A$4:$A$10</c:f>
              <c:strCache>
                <c:ptCount val="7"/>
                <c:pt idx="0">
                  <c:v>Monday</c:v>
                </c:pt>
                <c:pt idx="1">
                  <c:v>Tuesday</c:v>
                </c:pt>
                <c:pt idx="2">
                  <c:v>Wednesday</c:v>
                </c:pt>
                <c:pt idx="3">
                  <c:v>Thursday</c:v>
                </c:pt>
                <c:pt idx="4">
                  <c:v>Friday</c:v>
                </c:pt>
                <c:pt idx="5">
                  <c:v>Saturday</c:v>
                </c:pt>
                <c:pt idx="6">
                  <c:v>Sunday</c:v>
                </c:pt>
              </c:strCache>
            </c:strRef>
          </c:cat>
          <c:val>
            <c:numRef>
              <c:f>'Table 2.12 Av Daily Flow  A Rd'!$C$4:$C$10</c:f>
              <c:numCache>
                <c:formatCode>0</c:formatCode>
                <c:ptCount val="7"/>
                <c:pt idx="0">
                  <c:v>104.92269999999999</c:v>
                </c:pt>
                <c:pt idx="1">
                  <c:v>106.57129999999999</c:v>
                </c:pt>
                <c:pt idx="2">
                  <c:v>107.47439999999999</c:v>
                </c:pt>
                <c:pt idx="3">
                  <c:v>107.8933</c:v>
                </c:pt>
                <c:pt idx="4">
                  <c:v>109.27130000000001</c:v>
                </c:pt>
                <c:pt idx="5">
                  <c:v>88.712800000000001</c:v>
                </c:pt>
                <c:pt idx="6">
                  <c:v>75.153499999999994</c:v>
                </c:pt>
              </c:numCache>
            </c:numRef>
          </c:val>
          <c:extLst>
            <c:ext xmlns:c16="http://schemas.microsoft.com/office/drawing/2014/chart" uri="{C3380CC4-5D6E-409C-BE32-E72D297353CC}">
              <c16:uniqueId val="{00000000-425A-43D7-B28B-42C3157556EE}"/>
            </c:ext>
          </c:extLst>
        </c:ser>
        <c:ser>
          <c:idx val="1"/>
          <c:order val="1"/>
          <c:tx>
            <c:v>24 Hour Flow</c:v>
          </c:tx>
          <c:spPr>
            <a:solidFill>
              <a:srgbClr val="FFC000"/>
            </a:solidFill>
            <a:ln w="12700">
              <a:solidFill>
                <a:srgbClr val="000000"/>
              </a:solidFill>
              <a:prstDash val="solid"/>
            </a:ln>
          </c:spPr>
          <c:invertIfNegative val="0"/>
          <c:cat>
            <c:strRef>
              <c:f>'Table 2.12 Av Daily Flow  A Rd'!$A$4:$A$10</c:f>
              <c:strCache>
                <c:ptCount val="7"/>
                <c:pt idx="0">
                  <c:v>Monday</c:v>
                </c:pt>
                <c:pt idx="1">
                  <c:v>Tuesday</c:v>
                </c:pt>
                <c:pt idx="2">
                  <c:v>Wednesday</c:v>
                </c:pt>
                <c:pt idx="3">
                  <c:v>Thursday</c:v>
                </c:pt>
                <c:pt idx="4">
                  <c:v>Friday</c:v>
                </c:pt>
                <c:pt idx="5">
                  <c:v>Saturday</c:v>
                </c:pt>
                <c:pt idx="6">
                  <c:v>Sunday</c:v>
                </c:pt>
              </c:strCache>
            </c:strRef>
          </c:cat>
          <c:val>
            <c:numRef>
              <c:f>'Table 2.12 Av Daily Flow  A Rd'!$E$4:$E$10</c:f>
              <c:numCache>
                <c:formatCode>0</c:formatCode>
                <c:ptCount val="7"/>
                <c:pt idx="0">
                  <c:v>102.7787</c:v>
                </c:pt>
                <c:pt idx="1">
                  <c:v>105.2051</c:v>
                </c:pt>
                <c:pt idx="2">
                  <c:v>106.56019999999999</c:v>
                </c:pt>
                <c:pt idx="3">
                  <c:v>107.80289999999999</c:v>
                </c:pt>
                <c:pt idx="4">
                  <c:v>109.69420000000001</c:v>
                </c:pt>
                <c:pt idx="5">
                  <c:v>91.057900000000004</c:v>
                </c:pt>
                <c:pt idx="6">
                  <c:v>76.900400000000005</c:v>
                </c:pt>
              </c:numCache>
            </c:numRef>
          </c:val>
          <c:extLst>
            <c:ext xmlns:c16="http://schemas.microsoft.com/office/drawing/2014/chart" uri="{C3380CC4-5D6E-409C-BE32-E72D297353CC}">
              <c16:uniqueId val="{00000001-425A-43D7-B28B-42C3157556EE}"/>
            </c:ext>
          </c:extLst>
        </c:ser>
        <c:ser>
          <c:idx val="2"/>
          <c:order val="2"/>
          <c:invertIfNegative val="0"/>
          <c:cat>
            <c:strRef>
              <c:f>'Table 2.12 Av Daily Flow  A Rd'!$A$4:$A$10</c:f>
              <c:strCache>
                <c:ptCount val="7"/>
                <c:pt idx="0">
                  <c:v>Monday</c:v>
                </c:pt>
                <c:pt idx="1">
                  <c:v>Tuesday</c:v>
                </c:pt>
                <c:pt idx="2">
                  <c:v>Wednesday</c:v>
                </c:pt>
                <c:pt idx="3">
                  <c:v>Thursday</c:v>
                </c:pt>
                <c:pt idx="4">
                  <c:v>Friday</c:v>
                </c:pt>
                <c:pt idx="5">
                  <c:v>Saturday</c:v>
                </c:pt>
                <c:pt idx="6">
                  <c:v>Sunday</c:v>
                </c:pt>
              </c:strCache>
            </c:strRef>
          </c:cat>
          <c:val>
            <c:numRef>
              <c:f>'[1]A Road Fig 5 2019'!$O$4:$O$10</c:f>
              <c:numCache>
                <c:formatCode>General</c:formatCode>
                <c:ptCount val="7"/>
                <c:pt idx="0">
                  <c:v>102.7787</c:v>
                </c:pt>
                <c:pt idx="1">
                  <c:v>105.2051</c:v>
                </c:pt>
                <c:pt idx="2">
                  <c:v>106.56019999999999</c:v>
                </c:pt>
                <c:pt idx="3">
                  <c:v>107.80289999999999</c:v>
                </c:pt>
                <c:pt idx="4">
                  <c:v>109.69420000000001</c:v>
                </c:pt>
                <c:pt idx="5">
                  <c:v>91.057900000000004</c:v>
                </c:pt>
                <c:pt idx="6">
                  <c:v>76.900400000000005</c:v>
                </c:pt>
              </c:numCache>
            </c:numRef>
          </c:val>
          <c:extLst>
            <c:ext xmlns:c16="http://schemas.microsoft.com/office/drawing/2014/chart" uri="{C3380CC4-5D6E-409C-BE32-E72D297353CC}">
              <c16:uniqueId val="{00000001-0DDC-4745-91DB-46FF848D1F46}"/>
            </c:ext>
          </c:extLst>
        </c:ser>
        <c:dLbls>
          <c:showLegendKey val="0"/>
          <c:showVal val="0"/>
          <c:showCatName val="0"/>
          <c:showSerName val="0"/>
          <c:showPercent val="0"/>
          <c:showBubbleSize val="0"/>
        </c:dLbls>
        <c:gapWidth val="150"/>
        <c:axId val="503397456"/>
        <c:axId val="503391184"/>
      </c:barChart>
      <c:catAx>
        <c:axId val="503397456"/>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n-GB"/>
                  <a:t>Day of Week</a:t>
                </a:r>
              </a:p>
            </c:rich>
          </c:tx>
          <c:layout>
            <c:manualLayout>
              <c:xMode val="edge"/>
              <c:yMode val="edge"/>
              <c:x val="0.47826163360481228"/>
              <c:y val="0.8671518250940282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503391184"/>
        <c:crosses val="autoZero"/>
        <c:auto val="1"/>
        <c:lblAlgn val="ctr"/>
        <c:lblOffset val="100"/>
        <c:tickLblSkip val="1"/>
        <c:tickMarkSkip val="1"/>
        <c:noMultiLvlLbl val="0"/>
      </c:catAx>
      <c:valAx>
        <c:axId val="503391184"/>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Calibri"/>
                    <a:ea typeface="Calibri"/>
                    <a:cs typeface="Calibri"/>
                  </a:defRPr>
                </a:pPr>
                <a:r>
                  <a:rPr lang="en-GB"/>
                  <a:t>Traffic Flow Index</a:t>
                </a:r>
              </a:p>
            </c:rich>
          </c:tx>
          <c:layout>
            <c:manualLayout>
              <c:xMode val="edge"/>
              <c:yMode val="edge"/>
              <c:x val="8.0515472046680855E-3"/>
              <c:y val="0.2995175474199745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03397456"/>
        <c:crosses val="autoZero"/>
        <c:crossBetween val="between"/>
      </c:valAx>
      <c:spPr>
        <a:solidFill>
          <a:srgbClr val="FFFFFF"/>
        </a:solidFill>
        <a:ln w="12700">
          <a:solidFill>
            <a:srgbClr val="808080"/>
          </a:solidFill>
          <a:prstDash val="solid"/>
        </a:ln>
      </c:spPr>
    </c:plotArea>
    <c:legend>
      <c:legendPos val="b"/>
      <c:layout>
        <c:manualLayout>
          <c:xMode val="edge"/>
          <c:yMode val="edge"/>
          <c:x val="0.35909882509321528"/>
          <c:y val="0.93961576967827476"/>
          <c:w val="0.37208782916741118"/>
          <c:h val="5.708459293158414E-2"/>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12456</xdr:colOff>
      <xdr:row>21</xdr:row>
      <xdr:rowOff>4835</xdr:rowOff>
    </xdr:from>
    <xdr:to>
      <xdr:col>8</xdr:col>
      <xdr:colOff>274204</xdr:colOff>
      <xdr:row>45</xdr:row>
      <xdr:rowOff>1047</xdr:rowOff>
    </xdr:to>
    <xdr:graphicFrame macro="">
      <xdr:nvGraphicFramePr>
        <xdr:cNvPr id="7766" name="Chart 1">
          <a:extLst>
            <a:ext uri="{FF2B5EF4-FFF2-40B4-BE49-F238E27FC236}">
              <a16:creationId xmlns:a16="http://schemas.microsoft.com/office/drawing/2014/main" id="{00000000-0008-0000-0600-000056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6699</xdr:colOff>
      <xdr:row>21</xdr:row>
      <xdr:rowOff>3872</xdr:rowOff>
    </xdr:from>
    <xdr:to>
      <xdr:col>19</xdr:col>
      <xdr:colOff>216249</xdr:colOff>
      <xdr:row>45</xdr:row>
      <xdr:rowOff>13397</xdr:rowOff>
    </xdr:to>
    <xdr:graphicFrame macro="">
      <xdr:nvGraphicFramePr>
        <xdr:cNvPr id="7767" name="Chart 1">
          <a:extLst>
            <a:ext uri="{FF2B5EF4-FFF2-40B4-BE49-F238E27FC236}">
              <a16:creationId xmlns:a16="http://schemas.microsoft.com/office/drawing/2014/main" id="{00000000-0008-0000-0600-000057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0.01021</cdr:x>
      <cdr:y>0.93024</cdr:y>
    </cdr:from>
    <cdr:to>
      <cdr:x>0.56191</cdr:x>
      <cdr:y>0.98166</cdr:y>
    </cdr:to>
    <cdr:sp macro="" textlink="">
      <cdr:nvSpPr>
        <cdr:cNvPr id="2049" name="Text Box 1"/>
        <cdr:cNvSpPr txBox="1">
          <a:spLocks xmlns:a="http://schemas.openxmlformats.org/drawingml/2006/main" noChangeArrowheads="1"/>
        </cdr:cNvSpPr>
      </cdr:nvSpPr>
      <cdr:spPr bwMode="auto">
        <a:xfrm xmlns:a="http://schemas.openxmlformats.org/drawingml/2006/main">
          <a:off x="79897" y="4226471"/>
          <a:ext cx="4318272" cy="2336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mn-lt"/>
              <a:cs typeface="Arial"/>
            </a:rPr>
            <a:t>Average of 89 </a:t>
          </a:r>
          <a:r>
            <a:rPr lang="en-GB" sz="1100" b="0" i="0" u="none" strike="noStrike" baseline="0">
              <a:solidFill>
                <a:srgbClr val="000000"/>
              </a:solidFill>
              <a:latin typeface="+mn-lt"/>
              <a:cs typeface="Arial"/>
            </a:rPr>
            <a:t>one-way</a:t>
          </a:r>
          <a:r>
            <a:rPr lang="en-GB" sz="1000" b="0" i="0" u="none" strike="noStrike" baseline="0">
              <a:solidFill>
                <a:srgbClr val="000000"/>
              </a:solidFill>
              <a:latin typeface="+mn-lt"/>
              <a:cs typeface="Arial"/>
            </a:rPr>
            <a:t> ATC sites.  Average month = 100</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66675</xdr:colOff>
      <xdr:row>20</xdr:row>
      <xdr:rowOff>109486</xdr:rowOff>
    </xdr:from>
    <xdr:to>
      <xdr:col>8</xdr:col>
      <xdr:colOff>285750</xdr:colOff>
      <xdr:row>44</xdr:row>
      <xdr:rowOff>119011</xdr:rowOff>
    </xdr:to>
    <xdr:graphicFrame macro="">
      <xdr:nvGraphicFramePr>
        <xdr:cNvPr id="14923" name="Chart 1">
          <a:extLst>
            <a:ext uri="{FF2B5EF4-FFF2-40B4-BE49-F238E27FC236}">
              <a16:creationId xmlns:a16="http://schemas.microsoft.com/office/drawing/2014/main" id="{00000000-0008-0000-0E00-00004B3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20</xdr:row>
      <xdr:rowOff>129477</xdr:rowOff>
    </xdr:from>
    <xdr:to>
      <xdr:col>18</xdr:col>
      <xdr:colOff>390525</xdr:colOff>
      <xdr:row>44</xdr:row>
      <xdr:rowOff>139002</xdr:rowOff>
    </xdr:to>
    <xdr:graphicFrame macro="">
      <xdr:nvGraphicFramePr>
        <xdr:cNvPr id="14924" name="Chart 1">
          <a:extLst>
            <a:ext uri="{FF2B5EF4-FFF2-40B4-BE49-F238E27FC236}">
              <a16:creationId xmlns:a16="http://schemas.microsoft.com/office/drawing/2014/main" id="{00000000-0008-0000-0E00-00004C3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0.01953</cdr:x>
      <cdr:y>0.93835</cdr:y>
    </cdr:from>
    <cdr:to>
      <cdr:x>0.53686</cdr:x>
      <cdr:y>0.98907</cdr:y>
    </cdr:to>
    <cdr:sp macro="" textlink="">
      <cdr:nvSpPr>
        <cdr:cNvPr id="2049" name="Text Box 1"/>
        <cdr:cNvSpPr txBox="1">
          <a:spLocks xmlns:a="http://schemas.openxmlformats.org/drawingml/2006/main" noChangeArrowheads="1"/>
        </cdr:cNvSpPr>
      </cdr:nvSpPr>
      <cdr:spPr bwMode="auto">
        <a:xfrm xmlns:a="http://schemas.openxmlformats.org/drawingml/2006/main">
          <a:off x="98408" y="3271224"/>
          <a:ext cx="2606692" cy="1768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No. on top of column is % change since 2018</a:t>
          </a:r>
        </a:p>
      </cdr:txBody>
    </cdr:sp>
  </cdr:relSizeAnchor>
  <cdr:relSizeAnchor xmlns:cdr="http://schemas.openxmlformats.org/drawingml/2006/chartDrawing">
    <cdr:from>
      <cdr:x>0.12083</cdr:x>
      <cdr:y>0.35144</cdr:y>
    </cdr:from>
    <cdr:to>
      <cdr:x>0.15674</cdr:x>
      <cdr:y>0.40194</cdr:y>
    </cdr:to>
    <cdr:sp macro="" textlink="">
      <cdr:nvSpPr>
        <cdr:cNvPr id="2050" name="Text Box 2"/>
        <cdr:cNvSpPr txBox="1">
          <a:spLocks xmlns:a="http://schemas.openxmlformats.org/drawingml/2006/main" noChangeArrowheads="1"/>
        </cdr:cNvSpPr>
      </cdr:nvSpPr>
      <cdr:spPr bwMode="auto">
        <a:xfrm xmlns:a="http://schemas.openxmlformats.org/drawingml/2006/main">
          <a:off x="679087" y="1254060"/>
          <a:ext cx="201817"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-4</a:t>
          </a:r>
        </a:p>
      </cdr:txBody>
    </cdr:sp>
  </cdr:relSizeAnchor>
  <cdr:relSizeAnchor xmlns:cdr="http://schemas.openxmlformats.org/drawingml/2006/chartDrawing">
    <cdr:from>
      <cdr:x>0.19874</cdr:x>
      <cdr:y>0.35619</cdr:y>
    </cdr:from>
    <cdr:to>
      <cdr:x>0.2344</cdr:x>
      <cdr:y>0.40718</cdr:y>
    </cdr:to>
    <cdr:sp macro="" textlink="">
      <cdr:nvSpPr>
        <cdr:cNvPr id="2051" name="Text Box 3"/>
        <cdr:cNvSpPr txBox="1">
          <a:spLocks xmlns:a="http://schemas.openxmlformats.org/drawingml/2006/main" noChangeArrowheads="1"/>
        </cdr:cNvSpPr>
      </cdr:nvSpPr>
      <cdr:spPr bwMode="auto">
        <a:xfrm xmlns:a="http://schemas.openxmlformats.org/drawingml/2006/main">
          <a:off x="1116932" y="1270985"/>
          <a:ext cx="200411" cy="1819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-5</a:t>
          </a:r>
        </a:p>
      </cdr:txBody>
    </cdr:sp>
  </cdr:relSizeAnchor>
  <cdr:relSizeAnchor xmlns:cdr="http://schemas.openxmlformats.org/drawingml/2006/chartDrawing">
    <cdr:from>
      <cdr:x>0.27251</cdr:x>
      <cdr:y>0.41302</cdr:y>
    </cdr:from>
    <cdr:to>
      <cdr:x>0.30744</cdr:x>
      <cdr:y>0.46352</cdr:y>
    </cdr:to>
    <cdr:sp macro="" textlink="">
      <cdr:nvSpPr>
        <cdr:cNvPr id="2052" name="Text Box 4"/>
        <cdr:cNvSpPr txBox="1">
          <a:spLocks xmlns:a="http://schemas.openxmlformats.org/drawingml/2006/main" noChangeArrowheads="1"/>
        </cdr:cNvSpPr>
      </cdr:nvSpPr>
      <cdr:spPr bwMode="auto">
        <a:xfrm xmlns:a="http://schemas.openxmlformats.org/drawingml/2006/main">
          <a:off x="1531537" y="1473774"/>
          <a:ext cx="196309"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0</a:t>
          </a:r>
        </a:p>
      </cdr:txBody>
    </cdr:sp>
  </cdr:relSizeAnchor>
  <cdr:relSizeAnchor xmlns:cdr="http://schemas.openxmlformats.org/drawingml/2006/chartDrawing">
    <cdr:from>
      <cdr:x>0.34285</cdr:x>
      <cdr:y>0.44883</cdr:y>
    </cdr:from>
    <cdr:to>
      <cdr:x>0.37949</cdr:x>
      <cdr:y>0.49933</cdr:y>
    </cdr:to>
    <cdr:sp macro="" textlink="">
      <cdr:nvSpPr>
        <cdr:cNvPr id="2053" name="Text Box 5"/>
        <cdr:cNvSpPr txBox="1">
          <a:spLocks xmlns:a="http://schemas.openxmlformats.org/drawingml/2006/main" noChangeArrowheads="1"/>
        </cdr:cNvSpPr>
      </cdr:nvSpPr>
      <cdr:spPr bwMode="auto">
        <a:xfrm xmlns:a="http://schemas.openxmlformats.org/drawingml/2006/main">
          <a:off x="1926811" y="1601566"/>
          <a:ext cx="205975"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0.42225</cdr:x>
      <cdr:y>0.4421</cdr:y>
    </cdr:from>
    <cdr:to>
      <cdr:x>0.45816</cdr:x>
      <cdr:y>0.4926</cdr:y>
    </cdr:to>
    <cdr:sp macro="" textlink="">
      <cdr:nvSpPr>
        <cdr:cNvPr id="2054" name="Text Box 6"/>
        <cdr:cNvSpPr txBox="1">
          <a:spLocks xmlns:a="http://schemas.openxmlformats.org/drawingml/2006/main" noChangeArrowheads="1"/>
        </cdr:cNvSpPr>
      </cdr:nvSpPr>
      <cdr:spPr bwMode="auto">
        <a:xfrm xmlns:a="http://schemas.openxmlformats.org/drawingml/2006/main">
          <a:off x="2373099" y="1577563"/>
          <a:ext cx="201817"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0.49561</cdr:x>
      <cdr:y>0.42507</cdr:y>
    </cdr:from>
    <cdr:to>
      <cdr:x>0.53128</cdr:x>
      <cdr:y>0.47557</cdr:y>
    </cdr:to>
    <cdr:sp macro="" textlink="">
      <cdr:nvSpPr>
        <cdr:cNvPr id="2055" name="Text Box 7"/>
        <cdr:cNvSpPr txBox="1">
          <a:spLocks xmlns:a="http://schemas.openxmlformats.org/drawingml/2006/main" noChangeArrowheads="1"/>
        </cdr:cNvSpPr>
      </cdr:nvSpPr>
      <cdr:spPr bwMode="auto">
        <a:xfrm xmlns:a="http://schemas.openxmlformats.org/drawingml/2006/main">
          <a:off x="2785374" y="1516771"/>
          <a:ext cx="200467"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0</a:t>
          </a:r>
        </a:p>
      </cdr:txBody>
    </cdr:sp>
  </cdr:relSizeAnchor>
  <cdr:relSizeAnchor xmlns:cdr="http://schemas.openxmlformats.org/drawingml/2006/chartDrawing">
    <cdr:from>
      <cdr:x>0.56105</cdr:x>
      <cdr:y>0.42923</cdr:y>
    </cdr:from>
    <cdr:to>
      <cdr:x>0.59696</cdr:x>
      <cdr:y>0.48022</cdr:y>
    </cdr:to>
    <cdr:sp macro="" textlink="">
      <cdr:nvSpPr>
        <cdr:cNvPr id="2056" name="Text Box 8"/>
        <cdr:cNvSpPr txBox="1">
          <a:spLocks xmlns:a="http://schemas.openxmlformats.org/drawingml/2006/main" noChangeArrowheads="1"/>
        </cdr:cNvSpPr>
      </cdr:nvSpPr>
      <cdr:spPr bwMode="auto">
        <a:xfrm xmlns:a="http://schemas.openxmlformats.org/drawingml/2006/main">
          <a:off x="3153164" y="1531627"/>
          <a:ext cx="201817" cy="1819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0</a:t>
          </a:r>
        </a:p>
      </cdr:txBody>
    </cdr:sp>
  </cdr:relSizeAnchor>
  <cdr:relSizeAnchor xmlns:cdr="http://schemas.openxmlformats.org/drawingml/2006/chartDrawing">
    <cdr:from>
      <cdr:x>0.63054</cdr:x>
      <cdr:y>0.41108</cdr:y>
    </cdr:from>
    <cdr:to>
      <cdr:x>0.66622</cdr:x>
      <cdr:y>0.46231</cdr:y>
    </cdr:to>
    <cdr:sp macro="" textlink="">
      <cdr:nvSpPr>
        <cdr:cNvPr id="2057" name="Text Box 9"/>
        <cdr:cNvSpPr txBox="1">
          <a:spLocks xmlns:a="http://schemas.openxmlformats.org/drawingml/2006/main" noChangeArrowheads="1"/>
        </cdr:cNvSpPr>
      </cdr:nvSpPr>
      <cdr:spPr bwMode="auto">
        <a:xfrm xmlns:a="http://schemas.openxmlformats.org/drawingml/2006/main">
          <a:off x="3543703" y="1466850"/>
          <a:ext cx="200468" cy="1828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0.70801</cdr:x>
      <cdr:y>0.36669</cdr:y>
    </cdr:from>
    <cdr:to>
      <cdr:x>0.74341</cdr:x>
      <cdr:y>0.42958</cdr:y>
    </cdr:to>
    <cdr:sp macro="" textlink="">
      <cdr:nvSpPr>
        <cdr:cNvPr id="2058" name="Text Box 10"/>
        <cdr:cNvSpPr txBox="1">
          <a:spLocks xmlns:a="http://schemas.openxmlformats.org/drawingml/2006/main" noChangeArrowheads="1"/>
        </cdr:cNvSpPr>
      </cdr:nvSpPr>
      <cdr:spPr bwMode="auto">
        <a:xfrm xmlns:a="http://schemas.openxmlformats.org/drawingml/2006/main">
          <a:off x="3979034" y="1308454"/>
          <a:ext cx="198950" cy="22441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0.77825</cdr:x>
      <cdr:y>0.3354</cdr:y>
    </cdr:from>
    <cdr:to>
      <cdr:x>0.81391</cdr:x>
      <cdr:y>0.3859</cdr:y>
    </cdr:to>
    <cdr:sp macro="" textlink="">
      <cdr:nvSpPr>
        <cdr:cNvPr id="2059" name="Text Box 11"/>
        <cdr:cNvSpPr txBox="1">
          <a:spLocks xmlns:a="http://schemas.openxmlformats.org/drawingml/2006/main" noChangeArrowheads="1"/>
        </cdr:cNvSpPr>
      </cdr:nvSpPr>
      <cdr:spPr bwMode="auto">
        <a:xfrm xmlns:a="http://schemas.openxmlformats.org/drawingml/2006/main">
          <a:off x="4373801" y="1196824"/>
          <a:ext cx="200412"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0.85274</cdr:x>
      <cdr:y>0.3306</cdr:y>
    </cdr:from>
    <cdr:to>
      <cdr:x>0.88767</cdr:x>
      <cdr:y>0.38184</cdr:y>
    </cdr:to>
    <cdr:sp macro="" textlink="">
      <cdr:nvSpPr>
        <cdr:cNvPr id="2060" name="Text Box 12"/>
        <cdr:cNvSpPr txBox="1">
          <a:spLocks xmlns:a="http://schemas.openxmlformats.org/drawingml/2006/main" noChangeArrowheads="1"/>
        </cdr:cNvSpPr>
      </cdr:nvSpPr>
      <cdr:spPr bwMode="auto">
        <a:xfrm xmlns:a="http://schemas.openxmlformats.org/drawingml/2006/main">
          <a:off x="4792453" y="1179696"/>
          <a:ext cx="196309" cy="18284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-2</a:t>
          </a:r>
        </a:p>
      </cdr:txBody>
    </cdr:sp>
  </cdr:relSizeAnchor>
  <cdr:relSizeAnchor xmlns:cdr="http://schemas.openxmlformats.org/drawingml/2006/chartDrawing">
    <cdr:from>
      <cdr:x>0.93112</cdr:x>
      <cdr:y>0.37574</cdr:y>
    </cdr:from>
    <cdr:to>
      <cdr:x>0.96679</cdr:x>
      <cdr:y>0.42624</cdr:y>
    </cdr:to>
    <cdr:sp macro="" textlink="">
      <cdr:nvSpPr>
        <cdr:cNvPr id="2061" name="Text Box 13"/>
        <cdr:cNvSpPr txBox="1">
          <a:spLocks xmlns:a="http://schemas.openxmlformats.org/drawingml/2006/main" noChangeArrowheads="1"/>
        </cdr:cNvSpPr>
      </cdr:nvSpPr>
      <cdr:spPr bwMode="auto">
        <a:xfrm xmlns:a="http://schemas.openxmlformats.org/drawingml/2006/main">
          <a:off x="5232926" y="1340770"/>
          <a:ext cx="200468"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2</a:t>
          </a:r>
        </a:p>
      </cdr:txBody>
    </cdr:sp>
  </cdr:relSizeAnchor>
</c:userShapes>
</file>

<file path=xl/drawings/drawing13.xml><?xml version="1.0" encoding="utf-8"?>
<c:userShapes xmlns:c="http://schemas.openxmlformats.org/drawingml/2006/chart">
  <cdr:relSizeAnchor xmlns:cdr="http://schemas.openxmlformats.org/drawingml/2006/chartDrawing">
    <cdr:from>
      <cdr:x>0.01014</cdr:x>
      <cdr:y>0.94638</cdr:y>
    </cdr:from>
    <cdr:to>
      <cdr:x>0.57348</cdr:x>
      <cdr:y>0.99727</cdr:y>
    </cdr:to>
    <cdr:sp macro="" textlink="">
      <cdr:nvSpPr>
        <cdr:cNvPr id="2049" name="Text Box 1"/>
        <cdr:cNvSpPr txBox="1">
          <a:spLocks xmlns:a="http://schemas.openxmlformats.org/drawingml/2006/main" noChangeArrowheads="1"/>
        </cdr:cNvSpPr>
      </cdr:nvSpPr>
      <cdr:spPr bwMode="auto">
        <a:xfrm xmlns:a="http://schemas.openxmlformats.org/drawingml/2006/main">
          <a:off x="45117" y="2910149"/>
          <a:ext cx="2506536" cy="15648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No. on top of column is % change since 2018</a:t>
          </a:r>
        </a:p>
      </cdr:txBody>
    </cdr:sp>
  </cdr:relSizeAnchor>
  <cdr:relSizeAnchor xmlns:cdr="http://schemas.openxmlformats.org/drawingml/2006/chartDrawing">
    <cdr:from>
      <cdr:x>0.12931</cdr:x>
      <cdr:y>0.65615</cdr:y>
    </cdr:from>
    <cdr:to>
      <cdr:x>0.16522</cdr:x>
      <cdr:y>0.70665</cdr:y>
    </cdr:to>
    <cdr:sp macro="" textlink="">
      <cdr:nvSpPr>
        <cdr:cNvPr id="2050" name="Text Box 2"/>
        <cdr:cNvSpPr txBox="1">
          <a:spLocks xmlns:a="http://schemas.openxmlformats.org/drawingml/2006/main" noChangeArrowheads="1"/>
        </cdr:cNvSpPr>
      </cdr:nvSpPr>
      <cdr:spPr bwMode="auto">
        <a:xfrm xmlns:a="http://schemas.openxmlformats.org/drawingml/2006/main">
          <a:off x="707195" y="2341340"/>
          <a:ext cx="196389" cy="1801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-3</a:t>
          </a:r>
        </a:p>
      </cdr:txBody>
    </cdr:sp>
  </cdr:relSizeAnchor>
  <cdr:relSizeAnchor xmlns:cdr="http://schemas.openxmlformats.org/drawingml/2006/chartDrawing">
    <cdr:from>
      <cdr:x>0.19453</cdr:x>
      <cdr:y>0.66245</cdr:y>
    </cdr:from>
    <cdr:to>
      <cdr:x>0.23019</cdr:x>
      <cdr:y>0.71344</cdr:y>
    </cdr:to>
    <cdr:sp macro="" textlink="">
      <cdr:nvSpPr>
        <cdr:cNvPr id="2051" name="Text Box 3"/>
        <cdr:cNvSpPr txBox="1">
          <a:spLocks xmlns:a="http://schemas.openxmlformats.org/drawingml/2006/main" noChangeArrowheads="1"/>
        </cdr:cNvSpPr>
      </cdr:nvSpPr>
      <cdr:spPr bwMode="auto">
        <a:xfrm xmlns:a="http://schemas.openxmlformats.org/drawingml/2006/main">
          <a:off x="1063892" y="2363832"/>
          <a:ext cx="195022" cy="1819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0.27067</cdr:x>
      <cdr:y>0.65129</cdr:y>
    </cdr:from>
    <cdr:to>
      <cdr:x>0.3056</cdr:x>
      <cdr:y>0.70179</cdr:y>
    </cdr:to>
    <cdr:sp macro="" textlink="">
      <cdr:nvSpPr>
        <cdr:cNvPr id="2052" name="Text Box 4"/>
        <cdr:cNvSpPr txBox="1">
          <a:spLocks xmlns:a="http://schemas.openxmlformats.org/drawingml/2006/main" noChangeArrowheads="1"/>
        </cdr:cNvSpPr>
      </cdr:nvSpPr>
      <cdr:spPr bwMode="auto">
        <a:xfrm xmlns:a="http://schemas.openxmlformats.org/drawingml/2006/main">
          <a:off x="1480273" y="2324020"/>
          <a:ext cx="191029"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4</a:t>
          </a:r>
        </a:p>
      </cdr:txBody>
    </cdr:sp>
  </cdr:relSizeAnchor>
  <cdr:relSizeAnchor xmlns:cdr="http://schemas.openxmlformats.org/drawingml/2006/chartDrawing">
    <cdr:from>
      <cdr:x>0.34053</cdr:x>
      <cdr:y>0.6564</cdr:y>
    </cdr:from>
    <cdr:to>
      <cdr:x>0.37718</cdr:x>
      <cdr:y>0.7069</cdr:y>
    </cdr:to>
    <cdr:sp macro="" textlink="">
      <cdr:nvSpPr>
        <cdr:cNvPr id="2053" name="Text Box 5"/>
        <cdr:cNvSpPr txBox="1">
          <a:spLocks xmlns:a="http://schemas.openxmlformats.org/drawingml/2006/main" noChangeArrowheads="1"/>
        </cdr:cNvSpPr>
      </cdr:nvSpPr>
      <cdr:spPr bwMode="auto">
        <a:xfrm xmlns:a="http://schemas.openxmlformats.org/drawingml/2006/main">
          <a:off x="1862355" y="2342231"/>
          <a:ext cx="200436"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3</a:t>
          </a:r>
        </a:p>
      </cdr:txBody>
    </cdr:sp>
  </cdr:relSizeAnchor>
  <cdr:relSizeAnchor xmlns:cdr="http://schemas.openxmlformats.org/drawingml/2006/chartDrawing">
    <cdr:from>
      <cdr:x>0.41573</cdr:x>
      <cdr:y>0.6652</cdr:y>
    </cdr:from>
    <cdr:to>
      <cdr:x>0.45164</cdr:x>
      <cdr:y>0.7157</cdr:y>
    </cdr:to>
    <cdr:sp macro="" textlink="">
      <cdr:nvSpPr>
        <cdr:cNvPr id="2054" name="Text Box 6"/>
        <cdr:cNvSpPr txBox="1">
          <a:spLocks xmlns:a="http://schemas.openxmlformats.org/drawingml/2006/main" noChangeArrowheads="1"/>
        </cdr:cNvSpPr>
      </cdr:nvSpPr>
      <cdr:spPr bwMode="auto">
        <a:xfrm xmlns:a="http://schemas.openxmlformats.org/drawingml/2006/main">
          <a:off x="2273606" y="2373644"/>
          <a:ext cx="196389"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0.49204</cdr:x>
      <cdr:y>0.66093</cdr:y>
    </cdr:from>
    <cdr:to>
      <cdr:x>0.52771</cdr:x>
      <cdr:y>0.71143</cdr:y>
    </cdr:to>
    <cdr:sp macro="" textlink="">
      <cdr:nvSpPr>
        <cdr:cNvPr id="2055" name="Text Box 7"/>
        <cdr:cNvSpPr txBox="1">
          <a:spLocks xmlns:a="http://schemas.openxmlformats.org/drawingml/2006/main" noChangeArrowheads="1"/>
        </cdr:cNvSpPr>
      </cdr:nvSpPr>
      <cdr:spPr bwMode="auto">
        <a:xfrm xmlns:a="http://schemas.openxmlformats.org/drawingml/2006/main">
          <a:off x="2690949" y="2358420"/>
          <a:ext cx="195076"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0</a:t>
          </a:r>
        </a:p>
      </cdr:txBody>
    </cdr:sp>
  </cdr:relSizeAnchor>
  <cdr:relSizeAnchor xmlns:cdr="http://schemas.openxmlformats.org/drawingml/2006/chartDrawing">
    <cdr:from>
      <cdr:x>0.56036</cdr:x>
      <cdr:y>0.66062</cdr:y>
    </cdr:from>
    <cdr:to>
      <cdr:x>0.59627</cdr:x>
      <cdr:y>0.71161</cdr:y>
    </cdr:to>
    <cdr:sp macro="" textlink="">
      <cdr:nvSpPr>
        <cdr:cNvPr id="2056" name="Text Box 8"/>
        <cdr:cNvSpPr txBox="1">
          <a:spLocks xmlns:a="http://schemas.openxmlformats.org/drawingml/2006/main" noChangeArrowheads="1"/>
        </cdr:cNvSpPr>
      </cdr:nvSpPr>
      <cdr:spPr bwMode="auto">
        <a:xfrm xmlns:a="http://schemas.openxmlformats.org/drawingml/2006/main">
          <a:off x="3064588" y="2357302"/>
          <a:ext cx="196389" cy="1819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-2</a:t>
          </a:r>
        </a:p>
      </cdr:txBody>
    </cdr:sp>
  </cdr:relSizeAnchor>
  <cdr:relSizeAnchor xmlns:cdr="http://schemas.openxmlformats.org/drawingml/2006/chartDrawing">
    <cdr:from>
      <cdr:x>0.63318</cdr:x>
      <cdr:y>0.6611</cdr:y>
    </cdr:from>
    <cdr:to>
      <cdr:x>0.66885</cdr:x>
      <cdr:y>0.71233</cdr:y>
    </cdr:to>
    <cdr:sp macro="" textlink="">
      <cdr:nvSpPr>
        <cdr:cNvPr id="2057" name="Text Box 9"/>
        <cdr:cNvSpPr txBox="1">
          <a:spLocks xmlns:a="http://schemas.openxmlformats.org/drawingml/2006/main" noChangeArrowheads="1"/>
        </cdr:cNvSpPr>
      </cdr:nvSpPr>
      <cdr:spPr bwMode="auto">
        <a:xfrm xmlns:a="http://schemas.openxmlformats.org/drawingml/2006/main">
          <a:off x="3462823" y="2359003"/>
          <a:ext cx="195076" cy="1828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0.70904</cdr:x>
      <cdr:y>0.65773</cdr:y>
    </cdr:from>
    <cdr:to>
      <cdr:x>0.74495</cdr:x>
      <cdr:y>0.70823</cdr:y>
    </cdr:to>
    <cdr:sp macro="" textlink="">
      <cdr:nvSpPr>
        <cdr:cNvPr id="2058" name="Text Box 10"/>
        <cdr:cNvSpPr txBox="1">
          <a:spLocks xmlns:a="http://schemas.openxmlformats.org/drawingml/2006/main" noChangeArrowheads="1"/>
        </cdr:cNvSpPr>
      </cdr:nvSpPr>
      <cdr:spPr bwMode="auto">
        <a:xfrm xmlns:a="http://schemas.openxmlformats.org/drawingml/2006/main">
          <a:off x="3877695" y="2346977"/>
          <a:ext cx="196389"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4</a:t>
          </a:r>
        </a:p>
      </cdr:txBody>
    </cdr:sp>
  </cdr:relSizeAnchor>
  <cdr:relSizeAnchor xmlns:cdr="http://schemas.openxmlformats.org/drawingml/2006/chartDrawing">
    <cdr:from>
      <cdr:x>0.77558</cdr:x>
      <cdr:y>0.66789</cdr:y>
    </cdr:from>
    <cdr:to>
      <cdr:x>0.81124</cdr:x>
      <cdr:y>0.71839</cdr:y>
    </cdr:to>
    <cdr:sp macro="" textlink="">
      <cdr:nvSpPr>
        <cdr:cNvPr id="2059" name="Text Box 11"/>
        <cdr:cNvSpPr txBox="1">
          <a:spLocks xmlns:a="http://schemas.openxmlformats.org/drawingml/2006/main" noChangeArrowheads="1"/>
        </cdr:cNvSpPr>
      </cdr:nvSpPr>
      <cdr:spPr bwMode="auto">
        <a:xfrm xmlns:a="http://schemas.openxmlformats.org/drawingml/2006/main">
          <a:off x="4241565" y="2383255"/>
          <a:ext cx="195022"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0.85731</cdr:x>
      <cdr:y>0.66413</cdr:y>
    </cdr:from>
    <cdr:to>
      <cdr:x>0.89224</cdr:x>
      <cdr:y>0.71537</cdr:y>
    </cdr:to>
    <cdr:sp macro="" textlink="">
      <cdr:nvSpPr>
        <cdr:cNvPr id="2060" name="Text Box 12"/>
        <cdr:cNvSpPr txBox="1">
          <a:spLocks xmlns:a="http://schemas.openxmlformats.org/drawingml/2006/main" noChangeArrowheads="1"/>
        </cdr:cNvSpPr>
      </cdr:nvSpPr>
      <cdr:spPr bwMode="auto">
        <a:xfrm xmlns:a="http://schemas.openxmlformats.org/drawingml/2006/main">
          <a:off x="4688569" y="2369826"/>
          <a:ext cx="191030" cy="18284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-2</a:t>
          </a:r>
        </a:p>
      </cdr:txBody>
    </cdr:sp>
  </cdr:relSizeAnchor>
  <cdr:relSizeAnchor xmlns:cdr="http://schemas.openxmlformats.org/drawingml/2006/chartDrawing">
    <cdr:from>
      <cdr:x>0.93038</cdr:x>
      <cdr:y>0.67838</cdr:y>
    </cdr:from>
    <cdr:to>
      <cdr:x>0.96605</cdr:x>
      <cdr:y>0.72888</cdr:y>
    </cdr:to>
    <cdr:sp macro="" textlink="">
      <cdr:nvSpPr>
        <cdr:cNvPr id="2061" name="Text Box 13"/>
        <cdr:cNvSpPr txBox="1">
          <a:spLocks xmlns:a="http://schemas.openxmlformats.org/drawingml/2006/main" noChangeArrowheads="1"/>
        </cdr:cNvSpPr>
      </cdr:nvSpPr>
      <cdr:spPr bwMode="auto">
        <a:xfrm xmlns:a="http://schemas.openxmlformats.org/drawingml/2006/main">
          <a:off x="5088183" y="2420674"/>
          <a:ext cx="195077"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0</a:t>
          </a:r>
        </a:p>
      </cdr:txBody>
    </cdr:sp>
  </cdr:relSizeAnchor>
</c:userShapes>
</file>

<file path=xl/drawings/drawing14.xml><?xml version="1.0" encoding="utf-8"?>
<xdr:wsDr xmlns:xdr="http://schemas.openxmlformats.org/drawingml/2006/spreadsheetDrawing" xmlns:a="http://schemas.openxmlformats.org/drawingml/2006/main">
  <xdr:twoCellAnchor>
    <xdr:from>
      <xdr:col>4</xdr:col>
      <xdr:colOff>323850</xdr:colOff>
      <xdr:row>3</xdr:row>
      <xdr:rowOff>9525</xdr:rowOff>
    </xdr:from>
    <xdr:to>
      <xdr:col>17</xdr:col>
      <xdr:colOff>142875</xdr:colOff>
      <xdr:row>24</xdr:row>
      <xdr:rowOff>47625</xdr:rowOff>
    </xdr:to>
    <xdr:graphicFrame macro="">
      <xdr:nvGraphicFramePr>
        <xdr:cNvPr id="21705" name="Chart 5">
          <a:extLst>
            <a:ext uri="{FF2B5EF4-FFF2-40B4-BE49-F238E27FC236}">
              <a16:creationId xmlns:a16="http://schemas.microsoft.com/office/drawing/2014/main" id="{00000000-0008-0000-1000-0000C9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0.00969</cdr:x>
      <cdr:y>0.92952</cdr:y>
    </cdr:from>
    <cdr:to>
      <cdr:x>0.37012</cdr:x>
      <cdr:y>0.98221</cdr:y>
    </cdr:to>
    <cdr:sp macro="" textlink="">
      <cdr:nvSpPr>
        <cdr:cNvPr id="2049" name="Text Box 1"/>
        <cdr:cNvSpPr txBox="1">
          <a:spLocks xmlns:a="http://schemas.openxmlformats.org/drawingml/2006/main" noChangeArrowheads="1"/>
        </cdr:cNvSpPr>
      </cdr:nvSpPr>
      <cdr:spPr bwMode="auto">
        <a:xfrm xmlns:a="http://schemas.openxmlformats.org/drawingml/2006/main">
          <a:off x="52393" y="3849322"/>
          <a:ext cx="1948833" cy="218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0" i="0" u="none" strike="noStrike" baseline="0">
              <a:solidFill>
                <a:srgbClr val="000000"/>
              </a:solidFill>
              <a:latin typeface="Arial"/>
              <a:cs typeface="Arial"/>
            </a:rPr>
            <a:t>Hourly profile based </a:t>
          </a:r>
          <a:r>
            <a:rPr lang="en-GB" sz="800" b="0" i="0" u="none" strike="noStrike" baseline="0">
              <a:solidFill>
                <a:sysClr val="windowText" lastClr="000000"/>
              </a:solidFill>
              <a:latin typeface="Arial"/>
              <a:cs typeface="Arial"/>
            </a:rPr>
            <a:t>on 62 </a:t>
          </a:r>
          <a:r>
            <a:rPr lang="en-GB" sz="800" b="0" i="0" u="none" strike="noStrike" baseline="0">
              <a:solidFill>
                <a:srgbClr val="000000"/>
              </a:solidFill>
              <a:latin typeface="Arial"/>
              <a:cs typeface="Arial"/>
            </a:rPr>
            <a:t>two-way sites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76201</xdr:colOff>
      <xdr:row>12</xdr:row>
      <xdr:rowOff>66674</xdr:rowOff>
    </xdr:from>
    <xdr:to>
      <xdr:col>4</xdr:col>
      <xdr:colOff>1285876</xdr:colOff>
      <xdr:row>38</xdr:row>
      <xdr:rowOff>123825</xdr:rowOff>
    </xdr:to>
    <xdr:graphicFrame macro="">
      <xdr:nvGraphicFramePr>
        <xdr:cNvPr id="22764" name="Chart 1">
          <a:extLst>
            <a:ext uri="{FF2B5EF4-FFF2-40B4-BE49-F238E27FC236}">
              <a16:creationId xmlns:a16="http://schemas.microsoft.com/office/drawing/2014/main" id="{00000000-0008-0000-1100-0000EC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0.87709</cdr:y>
    </cdr:from>
    <cdr:to>
      <cdr:x>0.32887</cdr:x>
      <cdr:y>0.98196</cdr:y>
    </cdr:to>
    <cdr:sp macro="" textlink="">
      <cdr:nvSpPr>
        <cdr:cNvPr id="2049" name="Text Box 1"/>
        <cdr:cNvSpPr txBox="1">
          <a:spLocks xmlns:a="http://schemas.openxmlformats.org/drawingml/2006/main" noChangeArrowheads="1"/>
        </cdr:cNvSpPr>
      </cdr:nvSpPr>
      <cdr:spPr bwMode="auto">
        <a:xfrm xmlns:a="http://schemas.openxmlformats.org/drawingml/2006/main">
          <a:off x="0" y="2998260"/>
          <a:ext cx="1781689" cy="3584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900" b="0" i="0" u="none" strike="noStrike" baseline="0">
              <a:solidFill>
                <a:sysClr val="windowText" lastClr="000000"/>
              </a:solidFill>
              <a:latin typeface="+mn-lt"/>
              <a:cs typeface="Arial"/>
            </a:rPr>
            <a:t>Average of 62 two-way ATC sites</a:t>
          </a:r>
        </a:p>
        <a:p xmlns:a="http://schemas.openxmlformats.org/drawingml/2006/main">
          <a:pPr algn="ctr" rtl="0">
            <a:defRPr sz="1000"/>
          </a:pPr>
          <a:r>
            <a:rPr lang="en-GB" sz="900" b="0" i="0" u="none" strike="noStrike" baseline="0">
              <a:solidFill>
                <a:sysClr val="windowText" lastClr="000000"/>
              </a:solidFill>
              <a:latin typeface="+mn-lt"/>
              <a:cs typeface="Arial"/>
            </a:rPr>
            <a:t>Average day = 100</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16</xdr:row>
      <xdr:rowOff>20934</xdr:rowOff>
    </xdr:from>
    <xdr:to>
      <xdr:col>8</xdr:col>
      <xdr:colOff>222425</xdr:colOff>
      <xdr:row>45</xdr:row>
      <xdr:rowOff>137852</xdr:rowOff>
    </xdr:to>
    <xdr:graphicFrame macro="">
      <xdr:nvGraphicFramePr>
        <xdr:cNvPr id="24808" name="Chart 1">
          <a:extLst>
            <a:ext uri="{FF2B5EF4-FFF2-40B4-BE49-F238E27FC236}">
              <a16:creationId xmlns:a16="http://schemas.microsoft.com/office/drawing/2014/main" id="{00000000-0008-0000-1300-0000E86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76200</xdr:colOff>
      <xdr:row>20</xdr:row>
      <xdr:rowOff>47625</xdr:rowOff>
    </xdr:from>
    <xdr:to>
      <xdr:col>9</xdr:col>
      <xdr:colOff>257175</xdr:colOff>
      <xdr:row>44</xdr:row>
      <xdr:rowOff>123825</xdr:rowOff>
    </xdr:to>
    <xdr:graphicFrame macro="">
      <xdr:nvGraphicFramePr>
        <xdr:cNvPr id="16964" name="Chart 1">
          <a:extLst>
            <a:ext uri="{FF2B5EF4-FFF2-40B4-BE49-F238E27FC236}">
              <a16:creationId xmlns:a16="http://schemas.microsoft.com/office/drawing/2014/main" id="{00000000-0008-0000-1500-0000444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320983</xdr:colOff>
      <xdr:row>20</xdr:row>
      <xdr:rowOff>48342</xdr:rowOff>
    </xdr:from>
    <xdr:to>
      <xdr:col>20</xdr:col>
      <xdr:colOff>225733</xdr:colOff>
      <xdr:row>44</xdr:row>
      <xdr:rowOff>124542</xdr:rowOff>
    </xdr:to>
    <xdr:graphicFrame macro="">
      <xdr:nvGraphicFramePr>
        <xdr:cNvPr id="16965" name="Chart 1">
          <a:extLst>
            <a:ext uri="{FF2B5EF4-FFF2-40B4-BE49-F238E27FC236}">
              <a16:creationId xmlns:a16="http://schemas.microsoft.com/office/drawing/2014/main" id="{00000000-0008-0000-1500-0000454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0.01764</cdr:x>
      <cdr:y>0.92873</cdr:y>
    </cdr:from>
    <cdr:to>
      <cdr:x>0.50072</cdr:x>
      <cdr:y>0.97085</cdr:y>
    </cdr:to>
    <cdr:sp macro="" textlink="">
      <cdr:nvSpPr>
        <cdr:cNvPr id="2049" name="Text Box 1"/>
        <cdr:cNvSpPr txBox="1">
          <a:spLocks xmlns:a="http://schemas.openxmlformats.org/drawingml/2006/main" noChangeArrowheads="1"/>
        </cdr:cNvSpPr>
      </cdr:nvSpPr>
      <cdr:spPr bwMode="auto">
        <a:xfrm xmlns:a="http://schemas.openxmlformats.org/drawingml/2006/main">
          <a:off x="78916" y="2850571"/>
          <a:ext cx="2161133" cy="1292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Arial"/>
              <a:cs typeface="Arial"/>
            </a:rPr>
            <a:t>No. on top of column is % change since 2018</a:t>
          </a:r>
        </a:p>
      </cdr:txBody>
    </cdr:sp>
  </cdr:relSizeAnchor>
  <cdr:relSizeAnchor xmlns:cdr="http://schemas.openxmlformats.org/drawingml/2006/chartDrawing">
    <cdr:from>
      <cdr:x>0.13491</cdr:x>
      <cdr:y>0.16043</cdr:y>
    </cdr:from>
    <cdr:to>
      <cdr:x>0.17082</cdr:x>
      <cdr:y>0.21093</cdr:y>
    </cdr:to>
    <cdr:sp macro="" textlink="">
      <cdr:nvSpPr>
        <cdr:cNvPr id="2050" name="Text Box 2"/>
        <cdr:cNvSpPr txBox="1">
          <a:spLocks xmlns:a="http://schemas.openxmlformats.org/drawingml/2006/main" noChangeArrowheads="1"/>
        </cdr:cNvSpPr>
      </cdr:nvSpPr>
      <cdr:spPr bwMode="auto">
        <a:xfrm xmlns:a="http://schemas.openxmlformats.org/drawingml/2006/main">
          <a:off x="745612" y="572453"/>
          <a:ext cx="198463"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0.20972</cdr:x>
      <cdr:y>0.19018</cdr:y>
    </cdr:from>
    <cdr:to>
      <cdr:x>0.23259</cdr:x>
      <cdr:y>0.23411</cdr:y>
    </cdr:to>
    <cdr:sp macro="" textlink="">
      <cdr:nvSpPr>
        <cdr:cNvPr id="2051" name="Text Box 3"/>
        <cdr:cNvSpPr txBox="1">
          <a:spLocks xmlns:a="http://schemas.openxmlformats.org/drawingml/2006/main" noChangeArrowheads="1"/>
        </cdr:cNvSpPr>
      </cdr:nvSpPr>
      <cdr:spPr bwMode="auto">
        <a:xfrm xmlns:a="http://schemas.openxmlformats.org/drawingml/2006/main">
          <a:off x="1159051" y="678634"/>
          <a:ext cx="126406" cy="15674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2</a:t>
          </a:r>
        </a:p>
      </cdr:txBody>
    </cdr:sp>
  </cdr:relSizeAnchor>
  <cdr:relSizeAnchor xmlns:cdr="http://schemas.openxmlformats.org/drawingml/2006/chartDrawing">
    <cdr:from>
      <cdr:x>0.28394</cdr:x>
      <cdr:y>0.25236</cdr:y>
    </cdr:from>
    <cdr:to>
      <cdr:x>0.31887</cdr:x>
      <cdr:y>0.30286</cdr:y>
    </cdr:to>
    <cdr:sp macro="" textlink="">
      <cdr:nvSpPr>
        <cdr:cNvPr id="2052" name="Text Box 4"/>
        <cdr:cNvSpPr txBox="1">
          <a:spLocks xmlns:a="http://schemas.openxmlformats.org/drawingml/2006/main" noChangeArrowheads="1"/>
        </cdr:cNvSpPr>
      </cdr:nvSpPr>
      <cdr:spPr bwMode="auto">
        <a:xfrm xmlns:a="http://schemas.openxmlformats.org/drawingml/2006/main">
          <a:off x="1569217" y="900512"/>
          <a:ext cx="193047"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--4</a:t>
          </a:r>
        </a:p>
      </cdr:txBody>
    </cdr:sp>
  </cdr:relSizeAnchor>
  <cdr:relSizeAnchor xmlns:cdr="http://schemas.openxmlformats.org/drawingml/2006/chartDrawing">
    <cdr:from>
      <cdr:x>0.35757</cdr:x>
      <cdr:y>0.32493</cdr:y>
    </cdr:from>
    <cdr:to>
      <cdr:x>0.37842</cdr:x>
      <cdr:y>0.36317</cdr:y>
    </cdr:to>
    <cdr:sp macro="" textlink="">
      <cdr:nvSpPr>
        <cdr:cNvPr id="2053" name="Text Box 5"/>
        <cdr:cNvSpPr txBox="1">
          <a:spLocks xmlns:a="http://schemas.openxmlformats.org/drawingml/2006/main" noChangeArrowheads="1"/>
        </cdr:cNvSpPr>
      </cdr:nvSpPr>
      <cdr:spPr bwMode="auto">
        <a:xfrm xmlns:a="http://schemas.openxmlformats.org/drawingml/2006/main">
          <a:off x="1976167" y="1159464"/>
          <a:ext cx="115250" cy="1364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4</a:t>
          </a:r>
        </a:p>
      </cdr:txBody>
    </cdr:sp>
  </cdr:relSizeAnchor>
  <cdr:relSizeAnchor xmlns:cdr="http://schemas.openxmlformats.org/drawingml/2006/chartDrawing">
    <cdr:from>
      <cdr:x>0.43087</cdr:x>
      <cdr:y>0.32787</cdr:y>
    </cdr:from>
    <cdr:to>
      <cdr:x>0.45039</cdr:x>
      <cdr:y>0.38078</cdr:y>
    </cdr:to>
    <cdr:sp macro="" textlink="">
      <cdr:nvSpPr>
        <cdr:cNvPr id="2054" name="Text Box 6"/>
        <cdr:cNvSpPr txBox="1">
          <a:spLocks xmlns:a="http://schemas.openxmlformats.org/drawingml/2006/main" noChangeArrowheads="1"/>
        </cdr:cNvSpPr>
      </cdr:nvSpPr>
      <cdr:spPr bwMode="auto">
        <a:xfrm xmlns:a="http://schemas.openxmlformats.org/drawingml/2006/main">
          <a:off x="2381283" y="1169933"/>
          <a:ext cx="107883" cy="1887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0.49955</cdr:x>
      <cdr:y>0.31773</cdr:y>
    </cdr:from>
    <cdr:to>
      <cdr:x>0.53522</cdr:x>
      <cdr:y>0.36823</cdr:y>
    </cdr:to>
    <cdr:sp macro="" textlink="">
      <cdr:nvSpPr>
        <cdr:cNvPr id="2055" name="Text Box 7"/>
        <cdr:cNvSpPr txBox="1">
          <a:spLocks xmlns:a="http://schemas.openxmlformats.org/drawingml/2006/main" noChangeArrowheads="1"/>
        </cdr:cNvSpPr>
      </cdr:nvSpPr>
      <cdr:spPr bwMode="auto">
        <a:xfrm xmlns:a="http://schemas.openxmlformats.org/drawingml/2006/main">
          <a:off x="2760868" y="1133761"/>
          <a:ext cx="197136"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6</a:t>
          </a:r>
        </a:p>
      </cdr:txBody>
    </cdr:sp>
  </cdr:relSizeAnchor>
  <cdr:relSizeAnchor xmlns:cdr="http://schemas.openxmlformats.org/drawingml/2006/chartDrawing">
    <cdr:from>
      <cdr:x>0.5717</cdr:x>
      <cdr:y>0.30862</cdr:y>
    </cdr:from>
    <cdr:to>
      <cdr:x>0.60761</cdr:x>
      <cdr:y>0.35961</cdr:y>
    </cdr:to>
    <cdr:sp macro="" textlink="">
      <cdr:nvSpPr>
        <cdr:cNvPr id="2056" name="Text Box 8"/>
        <cdr:cNvSpPr txBox="1">
          <a:spLocks xmlns:a="http://schemas.openxmlformats.org/drawingml/2006/main" noChangeArrowheads="1"/>
        </cdr:cNvSpPr>
      </cdr:nvSpPr>
      <cdr:spPr bwMode="auto">
        <a:xfrm xmlns:a="http://schemas.openxmlformats.org/drawingml/2006/main">
          <a:off x="3159604" y="1101254"/>
          <a:ext cx="198463" cy="1819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9</a:t>
          </a:r>
        </a:p>
      </cdr:txBody>
    </cdr:sp>
  </cdr:relSizeAnchor>
  <cdr:relSizeAnchor xmlns:cdr="http://schemas.openxmlformats.org/drawingml/2006/chartDrawing">
    <cdr:from>
      <cdr:x>0.64263</cdr:x>
      <cdr:y>0.29444</cdr:y>
    </cdr:from>
    <cdr:to>
      <cdr:x>0.6783</cdr:x>
      <cdr:y>0.34567</cdr:y>
    </cdr:to>
    <cdr:sp macro="" textlink="">
      <cdr:nvSpPr>
        <cdr:cNvPr id="2057" name="Text Box 9"/>
        <cdr:cNvSpPr txBox="1">
          <a:spLocks xmlns:a="http://schemas.openxmlformats.org/drawingml/2006/main" noChangeArrowheads="1"/>
        </cdr:cNvSpPr>
      </cdr:nvSpPr>
      <cdr:spPr bwMode="auto">
        <a:xfrm xmlns:a="http://schemas.openxmlformats.org/drawingml/2006/main">
          <a:off x="3551611" y="1050643"/>
          <a:ext cx="197136" cy="1828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5</a:t>
          </a:r>
        </a:p>
      </cdr:txBody>
    </cdr:sp>
  </cdr:relSizeAnchor>
  <cdr:relSizeAnchor xmlns:cdr="http://schemas.openxmlformats.org/drawingml/2006/chartDrawing">
    <cdr:from>
      <cdr:x>0.71472</cdr:x>
      <cdr:y>0.22946</cdr:y>
    </cdr:from>
    <cdr:to>
      <cdr:x>0.75063</cdr:x>
      <cdr:y>0.27996</cdr:y>
    </cdr:to>
    <cdr:sp macro="" textlink="">
      <cdr:nvSpPr>
        <cdr:cNvPr id="2058" name="Text Box 10"/>
        <cdr:cNvSpPr txBox="1">
          <a:spLocks xmlns:a="http://schemas.openxmlformats.org/drawingml/2006/main" noChangeArrowheads="1"/>
        </cdr:cNvSpPr>
      </cdr:nvSpPr>
      <cdr:spPr bwMode="auto">
        <a:xfrm xmlns:a="http://schemas.openxmlformats.org/drawingml/2006/main">
          <a:off x="3950007" y="818798"/>
          <a:ext cx="198462"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6</a:t>
          </a:r>
        </a:p>
      </cdr:txBody>
    </cdr:sp>
  </cdr:relSizeAnchor>
  <cdr:relSizeAnchor xmlns:cdr="http://schemas.openxmlformats.org/drawingml/2006/chartDrawing">
    <cdr:from>
      <cdr:x>0.79269</cdr:x>
      <cdr:y>0.16922</cdr:y>
    </cdr:from>
    <cdr:to>
      <cdr:x>0.82835</cdr:x>
      <cdr:y>0.21972</cdr:y>
    </cdr:to>
    <cdr:sp macro="" textlink="">
      <cdr:nvSpPr>
        <cdr:cNvPr id="2059" name="Text Box 11"/>
        <cdr:cNvSpPr txBox="1">
          <a:spLocks xmlns:a="http://schemas.openxmlformats.org/drawingml/2006/main" noChangeArrowheads="1"/>
        </cdr:cNvSpPr>
      </cdr:nvSpPr>
      <cdr:spPr bwMode="auto">
        <a:xfrm xmlns:a="http://schemas.openxmlformats.org/drawingml/2006/main">
          <a:off x="4380918" y="603830"/>
          <a:ext cx="197081"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0.8667</cdr:x>
      <cdr:y>0.1772</cdr:y>
    </cdr:from>
    <cdr:to>
      <cdr:x>0.90163</cdr:x>
      <cdr:y>0.22844</cdr:y>
    </cdr:to>
    <cdr:sp macro="" textlink="">
      <cdr:nvSpPr>
        <cdr:cNvPr id="2060" name="Text Box 12"/>
        <cdr:cNvSpPr txBox="1">
          <a:spLocks xmlns:a="http://schemas.openxmlformats.org/drawingml/2006/main" noChangeArrowheads="1"/>
        </cdr:cNvSpPr>
      </cdr:nvSpPr>
      <cdr:spPr bwMode="auto">
        <a:xfrm xmlns:a="http://schemas.openxmlformats.org/drawingml/2006/main">
          <a:off x="4789980" y="632305"/>
          <a:ext cx="193047" cy="18284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-7</a:t>
          </a:r>
        </a:p>
      </cdr:txBody>
    </cdr:sp>
  </cdr:relSizeAnchor>
  <cdr:relSizeAnchor xmlns:cdr="http://schemas.openxmlformats.org/drawingml/2006/chartDrawing">
    <cdr:from>
      <cdr:x>0.93977</cdr:x>
      <cdr:y>0.24133</cdr:y>
    </cdr:from>
    <cdr:to>
      <cdr:x>0.97544</cdr:x>
      <cdr:y>0.29183</cdr:y>
    </cdr:to>
    <cdr:sp macro="" textlink="">
      <cdr:nvSpPr>
        <cdr:cNvPr id="2061" name="Text Box 13"/>
        <cdr:cNvSpPr txBox="1">
          <a:spLocks xmlns:a="http://schemas.openxmlformats.org/drawingml/2006/main" noChangeArrowheads="1"/>
        </cdr:cNvSpPr>
      </cdr:nvSpPr>
      <cdr:spPr bwMode="auto">
        <a:xfrm xmlns:a="http://schemas.openxmlformats.org/drawingml/2006/main">
          <a:off x="5193815" y="861130"/>
          <a:ext cx="197136"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-4</a:t>
          </a:r>
        </a:p>
      </cdr:txBody>
    </cdr:sp>
  </cdr:relSizeAnchor>
</c:userShapes>
</file>

<file path=xl/drawings/drawing20.xml><?xml version="1.0" encoding="utf-8"?>
<c:userShapes xmlns:c="http://schemas.openxmlformats.org/drawingml/2006/chart">
  <cdr:relSizeAnchor xmlns:cdr="http://schemas.openxmlformats.org/drawingml/2006/chartDrawing">
    <cdr:from>
      <cdr:x>0.01199</cdr:x>
      <cdr:y>0.93961</cdr:y>
    </cdr:from>
    <cdr:to>
      <cdr:x>0.54881</cdr:x>
      <cdr:y>0.99196</cdr:y>
    </cdr:to>
    <cdr:sp macro="" textlink="">
      <cdr:nvSpPr>
        <cdr:cNvPr id="2049" name="Text Box 1"/>
        <cdr:cNvSpPr txBox="1">
          <a:spLocks xmlns:a="http://schemas.openxmlformats.org/drawingml/2006/main" noChangeArrowheads="1"/>
        </cdr:cNvSpPr>
      </cdr:nvSpPr>
      <cdr:spPr bwMode="auto">
        <a:xfrm xmlns:a="http://schemas.openxmlformats.org/drawingml/2006/main">
          <a:off x="53648" y="3074117"/>
          <a:ext cx="2401958" cy="17126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No. on top of column is % change since 2018</a:t>
          </a:r>
        </a:p>
        <a:p xmlns:a="http://schemas.openxmlformats.org/drawingml/2006/main">
          <a:pPr algn="l" rtl="0">
            <a:defRPr sz="1000"/>
          </a:pPr>
          <a:r>
            <a:rPr lang="en-GB" sz="900" b="0" i="0" u="none" strike="noStrike" baseline="0">
              <a:solidFill>
                <a:srgbClr val="000000"/>
              </a:solidFill>
              <a:latin typeface="Arial"/>
              <a:cs typeface="Arial"/>
            </a:rPr>
            <a:t>5</a:t>
          </a:r>
        </a:p>
      </cdr:txBody>
    </cdr:sp>
  </cdr:relSizeAnchor>
  <cdr:relSizeAnchor xmlns:cdr="http://schemas.openxmlformats.org/drawingml/2006/chartDrawing">
    <cdr:from>
      <cdr:x>0.12158</cdr:x>
      <cdr:y>0.45831</cdr:y>
    </cdr:from>
    <cdr:to>
      <cdr:x>0.15749</cdr:x>
      <cdr:y>0.50881</cdr:y>
    </cdr:to>
    <cdr:sp macro="" textlink="">
      <cdr:nvSpPr>
        <cdr:cNvPr id="2050" name="Text Box 2"/>
        <cdr:cNvSpPr txBox="1">
          <a:spLocks xmlns:a="http://schemas.openxmlformats.org/drawingml/2006/main" noChangeArrowheads="1"/>
        </cdr:cNvSpPr>
      </cdr:nvSpPr>
      <cdr:spPr bwMode="auto">
        <a:xfrm xmlns:a="http://schemas.openxmlformats.org/drawingml/2006/main">
          <a:off x="674483" y="1635556"/>
          <a:ext cx="199219" cy="1802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-3</a:t>
          </a:r>
        </a:p>
      </cdr:txBody>
    </cdr:sp>
  </cdr:relSizeAnchor>
  <cdr:relSizeAnchor xmlns:cdr="http://schemas.openxmlformats.org/drawingml/2006/chartDrawing">
    <cdr:from>
      <cdr:x>0.19094</cdr:x>
      <cdr:y>0.41909</cdr:y>
    </cdr:from>
    <cdr:to>
      <cdr:x>0.2266</cdr:x>
      <cdr:y>0.47008</cdr:y>
    </cdr:to>
    <cdr:sp macro="" textlink="">
      <cdr:nvSpPr>
        <cdr:cNvPr id="2051" name="Text Box 3"/>
        <cdr:cNvSpPr txBox="1">
          <a:spLocks xmlns:a="http://schemas.openxmlformats.org/drawingml/2006/main" noChangeArrowheads="1"/>
        </cdr:cNvSpPr>
      </cdr:nvSpPr>
      <cdr:spPr bwMode="auto">
        <a:xfrm xmlns:a="http://schemas.openxmlformats.org/drawingml/2006/main">
          <a:off x="1059283" y="1495589"/>
          <a:ext cx="197833" cy="1819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-3</a:t>
          </a:r>
        </a:p>
      </cdr:txBody>
    </cdr:sp>
  </cdr:relSizeAnchor>
  <cdr:relSizeAnchor xmlns:cdr="http://schemas.openxmlformats.org/drawingml/2006/chartDrawing">
    <cdr:from>
      <cdr:x>0.26894</cdr:x>
      <cdr:y>0.47654</cdr:y>
    </cdr:from>
    <cdr:to>
      <cdr:x>0.30387</cdr:x>
      <cdr:y>0.52704</cdr:y>
    </cdr:to>
    <cdr:sp macro="" textlink="">
      <cdr:nvSpPr>
        <cdr:cNvPr id="2052" name="Text Box 4"/>
        <cdr:cNvSpPr txBox="1">
          <a:spLocks xmlns:a="http://schemas.openxmlformats.org/drawingml/2006/main" noChangeArrowheads="1"/>
        </cdr:cNvSpPr>
      </cdr:nvSpPr>
      <cdr:spPr bwMode="auto">
        <a:xfrm xmlns:a="http://schemas.openxmlformats.org/drawingml/2006/main">
          <a:off x="1492033" y="1700614"/>
          <a:ext cx="193783" cy="1802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-2</a:t>
          </a:r>
        </a:p>
      </cdr:txBody>
    </cdr:sp>
  </cdr:relSizeAnchor>
  <cdr:relSizeAnchor xmlns:cdr="http://schemas.openxmlformats.org/drawingml/2006/chartDrawing">
    <cdr:from>
      <cdr:x>0.33877</cdr:x>
      <cdr:y>0.49732</cdr:y>
    </cdr:from>
    <cdr:to>
      <cdr:x>0.37542</cdr:x>
      <cdr:y>0.54782</cdr:y>
    </cdr:to>
    <cdr:sp macro="" textlink="">
      <cdr:nvSpPr>
        <cdr:cNvPr id="2053" name="Text Box 5"/>
        <cdr:cNvSpPr txBox="1">
          <a:spLocks xmlns:a="http://schemas.openxmlformats.org/drawingml/2006/main" noChangeArrowheads="1"/>
        </cdr:cNvSpPr>
      </cdr:nvSpPr>
      <cdr:spPr bwMode="auto">
        <a:xfrm xmlns:a="http://schemas.openxmlformats.org/drawingml/2006/main">
          <a:off x="1879385" y="1774774"/>
          <a:ext cx="203325" cy="1802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-2</a:t>
          </a:r>
        </a:p>
      </cdr:txBody>
    </cdr:sp>
  </cdr:relSizeAnchor>
  <cdr:relSizeAnchor xmlns:cdr="http://schemas.openxmlformats.org/drawingml/2006/chartDrawing">
    <cdr:from>
      <cdr:x>0.41745</cdr:x>
      <cdr:y>0.48878</cdr:y>
    </cdr:from>
    <cdr:to>
      <cdr:x>0.45336</cdr:x>
      <cdr:y>0.53928</cdr:y>
    </cdr:to>
    <cdr:sp macro="" textlink="">
      <cdr:nvSpPr>
        <cdr:cNvPr id="2054" name="Text Box 6"/>
        <cdr:cNvSpPr txBox="1">
          <a:spLocks xmlns:a="http://schemas.openxmlformats.org/drawingml/2006/main" noChangeArrowheads="1"/>
        </cdr:cNvSpPr>
      </cdr:nvSpPr>
      <cdr:spPr bwMode="auto">
        <a:xfrm xmlns:a="http://schemas.openxmlformats.org/drawingml/2006/main">
          <a:off x="2315908" y="1744297"/>
          <a:ext cx="199219" cy="1802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0</a:t>
          </a:r>
        </a:p>
      </cdr:txBody>
    </cdr:sp>
  </cdr:relSizeAnchor>
  <cdr:relSizeAnchor xmlns:cdr="http://schemas.openxmlformats.org/drawingml/2006/chartDrawing">
    <cdr:from>
      <cdr:x>0.48999</cdr:x>
      <cdr:y>0.47801</cdr:y>
    </cdr:from>
    <cdr:to>
      <cdr:x>0.52566</cdr:x>
      <cdr:y>0.52851</cdr:y>
    </cdr:to>
    <cdr:sp macro="" textlink="">
      <cdr:nvSpPr>
        <cdr:cNvPr id="2055" name="Text Box 7"/>
        <cdr:cNvSpPr txBox="1">
          <a:spLocks xmlns:a="http://schemas.openxmlformats.org/drawingml/2006/main" noChangeArrowheads="1"/>
        </cdr:cNvSpPr>
      </cdr:nvSpPr>
      <cdr:spPr bwMode="auto">
        <a:xfrm xmlns:a="http://schemas.openxmlformats.org/drawingml/2006/main">
          <a:off x="2718329" y="1705861"/>
          <a:ext cx="197888" cy="1802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-3</a:t>
          </a:r>
        </a:p>
      </cdr:txBody>
    </cdr:sp>
  </cdr:relSizeAnchor>
  <cdr:relSizeAnchor xmlns:cdr="http://schemas.openxmlformats.org/drawingml/2006/chartDrawing">
    <cdr:from>
      <cdr:x>0.5622</cdr:x>
      <cdr:y>0.48031</cdr:y>
    </cdr:from>
    <cdr:to>
      <cdr:x>0.59811</cdr:x>
      <cdr:y>0.5313</cdr:y>
    </cdr:to>
    <cdr:sp macro="" textlink="">
      <cdr:nvSpPr>
        <cdr:cNvPr id="2056" name="Text Box 8"/>
        <cdr:cNvSpPr txBox="1">
          <a:spLocks xmlns:a="http://schemas.openxmlformats.org/drawingml/2006/main" noChangeArrowheads="1"/>
        </cdr:cNvSpPr>
      </cdr:nvSpPr>
      <cdr:spPr bwMode="auto">
        <a:xfrm xmlns:a="http://schemas.openxmlformats.org/drawingml/2006/main">
          <a:off x="3118944" y="1714068"/>
          <a:ext cx="199220" cy="1819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-3</a:t>
          </a:r>
        </a:p>
      </cdr:txBody>
    </cdr:sp>
  </cdr:relSizeAnchor>
  <cdr:relSizeAnchor xmlns:cdr="http://schemas.openxmlformats.org/drawingml/2006/chartDrawing">
    <cdr:from>
      <cdr:x>0.63496</cdr:x>
      <cdr:y>0.45815</cdr:y>
    </cdr:from>
    <cdr:to>
      <cdr:x>0.67063</cdr:x>
      <cdr:y>0.50938</cdr:y>
    </cdr:to>
    <cdr:sp macro="" textlink="">
      <cdr:nvSpPr>
        <cdr:cNvPr id="2057" name="Text Box 9"/>
        <cdr:cNvSpPr txBox="1">
          <a:spLocks xmlns:a="http://schemas.openxmlformats.org/drawingml/2006/main" noChangeArrowheads="1"/>
        </cdr:cNvSpPr>
      </cdr:nvSpPr>
      <cdr:spPr bwMode="auto">
        <a:xfrm xmlns:a="http://schemas.openxmlformats.org/drawingml/2006/main">
          <a:off x="3522577" y="1634986"/>
          <a:ext cx="197889" cy="1828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0.7089</cdr:x>
      <cdr:y>0.43055</cdr:y>
    </cdr:from>
    <cdr:to>
      <cdr:x>0.74481</cdr:x>
      <cdr:y>0.48105</cdr:y>
    </cdr:to>
    <cdr:sp macro="" textlink="">
      <cdr:nvSpPr>
        <cdr:cNvPr id="2058" name="Text Box 10"/>
        <cdr:cNvSpPr txBox="1">
          <a:spLocks xmlns:a="http://schemas.openxmlformats.org/drawingml/2006/main" noChangeArrowheads="1"/>
        </cdr:cNvSpPr>
      </cdr:nvSpPr>
      <cdr:spPr bwMode="auto">
        <a:xfrm xmlns:a="http://schemas.openxmlformats.org/drawingml/2006/main">
          <a:off x="3932799" y="1536487"/>
          <a:ext cx="199220" cy="1802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-3</a:t>
          </a:r>
        </a:p>
      </cdr:txBody>
    </cdr:sp>
  </cdr:relSizeAnchor>
  <cdr:relSizeAnchor xmlns:cdr="http://schemas.openxmlformats.org/drawingml/2006/chartDrawing">
    <cdr:from>
      <cdr:x>0.77559</cdr:x>
      <cdr:y>0.39289</cdr:y>
    </cdr:from>
    <cdr:to>
      <cdr:x>0.81125</cdr:x>
      <cdr:y>0.44339</cdr:y>
    </cdr:to>
    <cdr:sp macro="" textlink="">
      <cdr:nvSpPr>
        <cdr:cNvPr id="2059" name="Text Box 11"/>
        <cdr:cNvSpPr txBox="1">
          <a:spLocks xmlns:a="http://schemas.openxmlformats.org/drawingml/2006/main" noChangeArrowheads="1"/>
        </cdr:cNvSpPr>
      </cdr:nvSpPr>
      <cdr:spPr bwMode="auto">
        <a:xfrm xmlns:a="http://schemas.openxmlformats.org/drawingml/2006/main">
          <a:off x="4302766" y="1402089"/>
          <a:ext cx="197833" cy="1802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-2</a:t>
          </a:r>
        </a:p>
      </cdr:txBody>
    </cdr:sp>
  </cdr:relSizeAnchor>
  <cdr:relSizeAnchor xmlns:cdr="http://schemas.openxmlformats.org/drawingml/2006/chartDrawing">
    <cdr:from>
      <cdr:x>0.85121</cdr:x>
      <cdr:y>0.40073</cdr:y>
    </cdr:from>
    <cdr:to>
      <cdr:x>0.88614</cdr:x>
      <cdr:y>0.45197</cdr:y>
    </cdr:to>
    <cdr:sp macro="" textlink="">
      <cdr:nvSpPr>
        <cdr:cNvPr id="2060" name="Text Box 12"/>
        <cdr:cNvSpPr txBox="1">
          <a:spLocks xmlns:a="http://schemas.openxmlformats.org/drawingml/2006/main" noChangeArrowheads="1"/>
        </cdr:cNvSpPr>
      </cdr:nvSpPr>
      <cdr:spPr bwMode="auto">
        <a:xfrm xmlns:a="http://schemas.openxmlformats.org/drawingml/2006/main">
          <a:off x="4722287" y="1430102"/>
          <a:ext cx="193782" cy="18286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-2</a:t>
          </a:r>
        </a:p>
      </cdr:txBody>
    </cdr:sp>
  </cdr:relSizeAnchor>
  <cdr:relSizeAnchor xmlns:cdr="http://schemas.openxmlformats.org/drawingml/2006/chartDrawing">
    <cdr:from>
      <cdr:x>0.92461</cdr:x>
      <cdr:y>0.46063</cdr:y>
    </cdr:from>
    <cdr:to>
      <cdr:x>0.96028</cdr:x>
      <cdr:y>0.51113</cdr:y>
    </cdr:to>
    <cdr:sp macro="" textlink="">
      <cdr:nvSpPr>
        <cdr:cNvPr id="2061" name="Text Box 13"/>
        <cdr:cNvSpPr txBox="1">
          <a:spLocks xmlns:a="http://schemas.openxmlformats.org/drawingml/2006/main" noChangeArrowheads="1"/>
        </cdr:cNvSpPr>
      </cdr:nvSpPr>
      <cdr:spPr bwMode="auto">
        <a:xfrm xmlns:a="http://schemas.openxmlformats.org/drawingml/2006/main">
          <a:off x="5129504" y="1643835"/>
          <a:ext cx="197888" cy="1802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-4</a:t>
          </a:r>
        </a:p>
      </cdr:txBody>
    </cdr:sp>
  </cdr:relSizeAnchor>
</c:userShapes>
</file>

<file path=xl/drawings/drawing21.xml><?xml version="1.0" encoding="utf-8"?>
<c:userShapes xmlns:c="http://schemas.openxmlformats.org/drawingml/2006/chart">
  <cdr:relSizeAnchor xmlns:cdr="http://schemas.openxmlformats.org/drawingml/2006/chartDrawing">
    <cdr:from>
      <cdr:x>0.00845</cdr:x>
      <cdr:y>0.93689</cdr:y>
    </cdr:from>
    <cdr:to>
      <cdr:x>0.55265</cdr:x>
      <cdr:y>0.99732</cdr:y>
    </cdr:to>
    <cdr:sp macro="" textlink="">
      <cdr:nvSpPr>
        <cdr:cNvPr id="2049" name="Text Box 1"/>
        <cdr:cNvSpPr txBox="1">
          <a:spLocks xmlns:a="http://schemas.openxmlformats.org/drawingml/2006/main" noChangeArrowheads="1"/>
        </cdr:cNvSpPr>
      </cdr:nvSpPr>
      <cdr:spPr bwMode="auto">
        <a:xfrm xmlns:a="http://schemas.openxmlformats.org/drawingml/2006/main">
          <a:off x="38312" y="3065207"/>
          <a:ext cx="2467479" cy="1977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No. on top of column is % change since 2018</a:t>
          </a:r>
        </a:p>
      </cdr:txBody>
    </cdr:sp>
  </cdr:relSizeAnchor>
  <cdr:relSizeAnchor xmlns:cdr="http://schemas.openxmlformats.org/drawingml/2006/chartDrawing">
    <cdr:from>
      <cdr:x>0.12886</cdr:x>
      <cdr:y>0.46967</cdr:y>
    </cdr:from>
    <cdr:to>
      <cdr:x>0.16477</cdr:x>
      <cdr:y>0.52017</cdr:y>
    </cdr:to>
    <cdr:sp macro="" textlink="">
      <cdr:nvSpPr>
        <cdr:cNvPr id="2050" name="Text Box 2"/>
        <cdr:cNvSpPr txBox="1">
          <a:spLocks xmlns:a="http://schemas.openxmlformats.org/drawingml/2006/main" noChangeArrowheads="1"/>
        </cdr:cNvSpPr>
      </cdr:nvSpPr>
      <cdr:spPr bwMode="auto">
        <a:xfrm xmlns:a="http://schemas.openxmlformats.org/drawingml/2006/main">
          <a:off x="733399" y="1676127"/>
          <a:ext cx="204380" cy="1802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-4</a:t>
          </a:r>
        </a:p>
      </cdr:txBody>
    </cdr:sp>
  </cdr:relSizeAnchor>
  <cdr:relSizeAnchor xmlns:cdr="http://schemas.openxmlformats.org/drawingml/2006/chartDrawing">
    <cdr:from>
      <cdr:x>0.20358</cdr:x>
      <cdr:y>0.46316</cdr:y>
    </cdr:from>
    <cdr:to>
      <cdr:x>0.23924</cdr:x>
      <cdr:y>0.51415</cdr:y>
    </cdr:to>
    <cdr:sp macro="" textlink="">
      <cdr:nvSpPr>
        <cdr:cNvPr id="2051" name="Text Box 3"/>
        <cdr:cNvSpPr txBox="1">
          <a:spLocks xmlns:a="http://schemas.openxmlformats.org/drawingml/2006/main" noChangeArrowheads="1"/>
        </cdr:cNvSpPr>
      </cdr:nvSpPr>
      <cdr:spPr bwMode="auto">
        <a:xfrm xmlns:a="http://schemas.openxmlformats.org/drawingml/2006/main">
          <a:off x="1158659" y="1652895"/>
          <a:ext cx="202957" cy="1819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5</a:t>
          </a:r>
        </a:p>
      </cdr:txBody>
    </cdr:sp>
  </cdr:relSizeAnchor>
  <cdr:relSizeAnchor xmlns:cdr="http://schemas.openxmlformats.org/drawingml/2006/chartDrawing">
    <cdr:from>
      <cdr:x>0.27071</cdr:x>
      <cdr:y>0.44618</cdr:y>
    </cdr:from>
    <cdr:to>
      <cdr:x>0.30564</cdr:x>
      <cdr:y>0.49667</cdr:y>
    </cdr:to>
    <cdr:sp macro="" textlink="">
      <cdr:nvSpPr>
        <cdr:cNvPr id="2052" name="Text Box 4"/>
        <cdr:cNvSpPr txBox="1">
          <a:spLocks xmlns:a="http://schemas.openxmlformats.org/drawingml/2006/main" noChangeArrowheads="1"/>
        </cdr:cNvSpPr>
      </cdr:nvSpPr>
      <cdr:spPr bwMode="auto">
        <a:xfrm xmlns:a="http://schemas.openxmlformats.org/drawingml/2006/main">
          <a:off x="1540726" y="1592265"/>
          <a:ext cx="198802" cy="1802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0.34768</cdr:x>
      <cdr:y>0.4813</cdr:y>
    </cdr:from>
    <cdr:to>
      <cdr:x>0.38433</cdr:x>
      <cdr:y>0.5318</cdr:y>
    </cdr:to>
    <cdr:sp macro="" textlink="">
      <cdr:nvSpPr>
        <cdr:cNvPr id="2053" name="Text Box 5"/>
        <cdr:cNvSpPr txBox="1">
          <a:spLocks xmlns:a="http://schemas.openxmlformats.org/drawingml/2006/main" noChangeArrowheads="1"/>
        </cdr:cNvSpPr>
      </cdr:nvSpPr>
      <cdr:spPr bwMode="auto">
        <a:xfrm xmlns:a="http://schemas.openxmlformats.org/drawingml/2006/main">
          <a:off x="1978796" y="1717630"/>
          <a:ext cx="208591" cy="1802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-4</a:t>
          </a:r>
        </a:p>
      </cdr:txBody>
    </cdr:sp>
  </cdr:relSizeAnchor>
  <cdr:relSizeAnchor xmlns:cdr="http://schemas.openxmlformats.org/drawingml/2006/chartDrawing">
    <cdr:from>
      <cdr:x>0.41821</cdr:x>
      <cdr:y>0.48134</cdr:y>
    </cdr:from>
    <cdr:to>
      <cdr:x>0.44525</cdr:x>
      <cdr:y>0.52601</cdr:y>
    </cdr:to>
    <cdr:sp macro="" textlink="">
      <cdr:nvSpPr>
        <cdr:cNvPr id="2054" name="Text Box 6"/>
        <cdr:cNvSpPr txBox="1">
          <a:spLocks xmlns:a="http://schemas.openxmlformats.org/drawingml/2006/main" noChangeArrowheads="1"/>
        </cdr:cNvSpPr>
      </cdr:nvSpPr>
      <cdr:spPr bwMode="auto">
        <a:xfrm xmlns:a="http://schemas.openxmlformats.org/drawingml/2006/main">
          <a:off x="2380220" y="1717773"/>
          <a:ext cx="153896" cy="15941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1</a:t>
          </a:r>
        </a:p>
      </cdr:txBody>
    </cdr:sp>
  </cdr:relSizeAnchor>
  <cdr:relSizeAnchor xmlns:cdr="http://schemas.openxmlformats.org/drawingml/2006/chartDrawing">
    <cdr:from>
      <cdr:x>0.49077</cdr:x>
      <cdr:y>0.47358</cdr:y>
    </cdr:from>
    <cdr:to>
      <cdr:x>0.52644</cdr:x>
      <cdr:y>0.52408</cdr:y>
    </cdr:to>
    <cdr:sp macro="" textlink="">
      <cdr:nvSpPr>
        <cdr:cNvPr id="2055" name="Text Box 7"/>
        <cdr:cNvSpPr txBox="1">
          <a:spLocks xmlns:a="http://schemas.openxmlformats.org/drawingml/2006/main" noChangeArrowheads="1"/>
        </cdr:cNvSpPr>
      </cdr:nvSpPr>
      <cdr:spPr bwMode="auto">
        <a:xfrm xmlns:a="http://schemas.openxmlformats.org/drawingml/2006/main">
          <a:off x="2793185" y="1690081"/>
          <a:ext cx="203014" cy="1802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0</a:t>
          </a:r>
        </a:p>
      </cdr:txBody>
    </cdr:sp>
  </cdr:relSizeAnchor>
  <cdr:relSizeAnchor xmlns:cdr="http://schemas.openxmlformats.org/drawingml/2006/chartDrawing">
    <cdr:from>
      <cdr:x>0.56834</cdr:x>
      <cdr:y>0.48817</cdr:y>
    </cdr:from>
    <cdr:to>
      <cdr:x>0.604</cdr:x>
      <cdr:y>0.53916</cdr:y>
    </cdr:to>
    <cdr:sp macro="" textlink="">
      <cdr:nvSpPr>
        <cdr:cNvPr id="2056" name="Text Box 8"/>
        <cdr:cNvSpPr txBox="1">
          <a:spLocks xmlns:a="http://schemas.openxmlformats.org/drawingml/2006/main" noChangeArrowheads="1"/>
        </cdr:cNvSpPr>
      </cdr:nvSpPr>
      <cdr:spPr bwMode="auto">
        <a:xfrm xmlns:a="http://schemas.openxmlformats.org/drawingml/2006/main">
          <a:off x="3234673" y="1742147"/>
          <a:ext cx="202957" cy="1819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-4</a:t>
          </a:r>
        </a:p>
      </cdr:txBody>
    </cdr:sp>
  </cdr:relSizeAnchor>
  <cdr:relSizeAnchor xmlns:cdr="http://schemas.openxmlformats.org/drawingml/2006/chartDrawing">
    <cdr:from>
      <cdr:x>0.64272</cdr:x>
      <cdr:y>0.48185</cdr:y>
    </cdr:from>
    <cdr:to>
      <cdr:x>0.67839</cdr:x>
      <cdr:y>0.53332</cdr:y>
    </cdr:to>
    <cdr:sp macro="" textlink="">
      <cdr:nvSpPr>
        <cdr:cNvPr id="2057" name="Text Box 9"/>
        <cdr:cNvSpPr txBox="1">
          <a:spLocks xmlns:a="http://schemas.openxmlformats.org/drawingml/2006/main" noChangeArrowheads="1"/>
        </cdr:cNvSpPr>
      </cdr:nvSpPr>
      <cdr:spPr bwMode="auto">
        <a:xfrm xmlns:a="http://schemas.openxmlformats.org/drawingml/2006/main">
          <a:off x="3657987" y="1719593"/>
          <a:ext cx="203014" cy="1836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0</a:t>
          </a:r>
        </a:p>
      </cdr:txBody>
    </cdr:sp>
  </cdr:relSizeAnchor>
  <cdr:relSizeAnchor xmlns:cdr="http://schemas.openxmlformats.org/drawingml/2006/chartDrawing">
    <cdr:from>
      <cdr:x>0.70922</cdr:x>
      <cdr:y>0.47243</cdr:y>
    </cdr:from>
    <cdr:to>
      <cdr:x>0.74513</cdr:x>
      <cdr:y>0.52317</cdr:y>
    </cdr:to>
    <cdr:sp macro="" textlink="">
      <cdr:nvSpPr>
        <cdr:cNvPr id="2058" name="Text Box 10"/>
        <cdr:cNvSpPr txBox="1">
          <a:spLocks xmlns:a="http://schemas.openxmlformats.org/drawingml/2006/main" noChangeArrowheads="1"/>
        </cdr:cNvSpPr>
      </cdr:nvSpPr>
      <cdr:spPr bwMode="auto">
        <a:xfrm xmlns:a="http://schemas.openxmlformats.org/drawingml/2006/main">
          <a:off x="4036491" y="1685977"/>
          <a:ext cx="204380" cy="1810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-5</a:t>
          </a:r>
        </a:p>
      </cdr:txBody>
    </cdr:sp>
  </cdr:relSizeAnchor>
  <cdr:relSizeAnchor xmlns:cdr="http://schemas.openxmlformats.org/drawingml/2006/chartDrawing">
    <cdr:from>
      <cdr:x>0.78139</cdr:x>
      <cdr:y>0.47194</cdr:y>
    </cdr:from>
    <cdr:to>
      <cdr:x>0.81705</cdr:x>
      <cdr:y>0.52244</cdr:y>
    </cdr:to>
    <cdr:sp macro="" textlink="">
      <cdr:nvSpPr>
        <cdr:cNvPr id="2059" name="Text Box 11"/>
        <cdr:cNvSpPr txBox="1">
          <a:spLocks xmlns:a="http://schemas.openxmlformats.org/drawingml/2006/main" noChangeArrowheads="1"/>
        </cdr:cNvSpPr>
      </cdr:nvSpPr>
      <cdr:spPr bwMode="auto">
        <a:xfrm xmlns:a="http://schemas.openxmlformats.org/drawingml/2006/main">
          <a:off x="4447245" y="1684228"/>
          <a:ext cx="202957" cy="1802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-5</a:t>
          </a:r>
        </a:p>
      </cdr:txBody>
    </cdr:sp>
  </cdr:relSizeAnchor>
  <cdr:relSizeAnchor xmlns:cdr="http://schemas.openxmlformats.org/drawingml/2006/chartDrawing">
    <cdr:from>
      <cdr:x>0.86069</cdr:x>
      <cdr:y>0.52571</cdr:y>
    </cdr:from>
    <cdr:to>
      <cdr:x>0.89587</cdr:x>
      <cdr:y>0.57695</cdr:y>
    </cdr:to>
    <cdr:sp macro="" textlink="">
      <cdr:nvSpPr>
        <cdr:cNvPr id="2060" name="Text Box 12"/>
        <cdr:cNvSpPr txBox="1">
          <a:spLocks xmlns:a="http://schemas.openxmlformats.org/drawingml/2006/main" noChangeArrowheads="1"/>
        </cdr:cNvSpPr>
      </cdr:nvSpPr>
      <cdr:spPr bwMode="auto">
        <a:xfrm xmlns:a="http://schemas.openxmlformats.org/drawingml/2006/main">
          <a:off x="4898564" y="1876115"/>
          <a:ext cx="200225" cy="18286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2</a:t>
          </a:r>
        </a:p>
      </cdr:txBody>
    </cdr:sp>
  </cdr:relSizeAnchor>
  <cdr:relSizeAnchor xmlns:cdr="http://schemas.openxmlformats.org/drawingml/2006/chartDrawing">
    <cdr:from>
      <cdr:x>0.92845</cdr:x>
      <cdr:y>0.59341</cdr:y>
    </cdr:from>
    <cdr:to>
      <cdr:x>0.96387</cdr:x>
      <cdr:y>0.64415</cdr:y>
    </cdr:to>
    <cdr:sp macro="" textlink="">
      <cdr:nvSpPr>
        <cdr:cNvPr id="2061" name="Text Box 13"/>
        <cdr:cNvSpPr txBox="1">
          <a:spLocks xmlns:a="http://schemas.openxmlformats.org/drawingml/2006/main" noChangeArrowheads="1"/>
        </cdr:cNvSpPr>
      </cdr:nvSpPr>
      <cdr:spPr bwMode="auto">
        <a:xfrm xmlns:a="http://schemas.openxmlformats.org/drawingml/2006/main">
          <a:off x="5284224" y="2117712"/>
          <a:ext cx="201591" cy="1810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5</a:t>
          </a:r>
        </a:p>
      </cdr:txBody>
    </cdr:sp>
  </cdr:relSizeAnchor>
</c:userShapes>
</file>

<file path=xl/drawings/drawing22.xml><?xml version="1.0" encoding="utf-8"?>
<xdr:wsDr xmlns:xdr="http://schemas.openxmlformats.org/drawingml/2006/spreadsheetDrawing" xmlns:a="http://schemas.openxmlformats.org/drawingml/2006/main">
  <xdr:twoCellAnchor>
    <xdr:from>
      <xdr:col>4</xdr:col>
      <xdr:colOff>376766</xdr:colOff>
      <xdr:row>34</xdr:row>
      <xdr:rowOff>34349</xdr:rowOff>
    </xdr:from>
    <xdr:to>
      <xdr:col>14</xdr:col>
      <xdr:colOff>73024</xdr:colOff>
      <xdr:row>61</xdr:row>
      <xdr:rowOff>130657</xdr:rowOff>
    </xdr:to>
    <xdr:graphicFrame macro="">
      <xdr:nvGraphicFramePr>
        <xdr:cNvPr id="20030" name="Chart 1">
          <a:extLst>
            <a:ext uri="{FF2B5EF4-FFF2-40B4-BE49-F238E27FC236}">
              <a16:creationId xmlns:a16="http://schemas.microsoft.com/office/drawing/2014/main" id="{00000000-0008-0000-1900-00003E4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27516</xdr:colOff>
      <xdr:row>34</xdr:row>
      <xdr:rowOff>29441</xdr:rowOff>
    </xdr:from>
    <xdr:to>
      <xdr:col>4</xdr:col>
      <xdr:colOff>256116</xdr:colOff>
      <xdr:row>61</xdr:row>
      <xdr:rowOff>125749</xdr:rowOff>
    </xdr:to>
    <xdr:graphicFrame macro="">
      <xdr:nvGraphicFramePr>
        <xdr:cNvPr id="20031" name="Chart 1">
          <a:extLst>
            <a:ext uri="{FF2B5EF4-FFF2-40B4-BE49-F238E27FC236}">
              <a16:creationId xmlns:a16="http://schemas.microsoft.com/office/drawing/2014/main" id="{00000000-0008-0000-1900-00003F4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0.01585</cdr:x>
      <cdr:y>0.93982</cdr:y>
    </cdr:from>
    <cdr:to>
      <cdr:x>0.15106</cdr:x>
      <cdr:y>0.98102</cdr:y>
    </cdr:to>
    <cdr:sp macro="" textlink="">
      <cdr:nvSpPr>
        <cdr:cNvPr id="2049" name="Text Box 1"/>
        <cdr:cNvSpPr txBox="1">
          <a:spLocks xmlns:a="http://schemas.openxmlformats.org/drawingml/2006/main" noChangeArrowheads="1"/>
        </cdr:cNvSpPr>
      </cdr:nvSpPr>
      <cdr:spPr bwMode="auto">
        <a:xfrm xmlns:a="http://schemas.openxmlformats.org/drawingml/2006/main">
          <a:off x="94641" y="3890063"/>
          <a:ext cx="807497" cy="1705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mn-lt"/>
              <a:cs typeface="Arial"/>
            </a:rPr>
            <a:t>Index: 1993 = 100</a:t>
          </a:r>
        </a:p>
      </cdr:txBody>
    </cdr:sp>
  </cdr:relSizeAnchor>
</c:userShapes>
</file>

<file path=xl/drawings/drawing24.xml><?xml version="1.0" encoding="utf-8"?>
<c:userShapes xmlns:c="http://schemas.openxmlformats.org/drawingml/2006/chart">
  <cdr:relSizeAnchor xmlns:cdr="http://schemas.openxmlformats.org/drawingml/2006/chartDrawing">
    <cdr:from>
      <cdr:x>0.01021</cdr:x>
      <cdr:y>0.94549</cdr:y>
    </cdr:from>
    <cdr:to>
      <cdr:x>0.1775</cdr:x>
      <cdr:y>0.98018</cdr:y>
    </cdr:to>
    <cdr:sp macro="" textlink="">
      <cdr:nvSpPr>
        <cdr:cNvPr id="2049" name="Text Box 1"/>
        <cdr:cNvSpPr txBox="1">
          <a:spLocks xmlns:a="http://schemas.openxmlformats.org/drawingml/2006/main" noChangeArrowheads="1"/>
        </cdr:cNvSpPr>
      </cdr:nvSpPr>
      <cdr:spPr bwMode="auto">
        <a:xfrm xmlns:a="http://schemas.openxmlformats.org/drawingml/2006/main">
          <a:off x="61116" y="3913519"/>
          <a:ext cx="1001387" cy="1435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Arial"/>
              <a:cs typeface="Arial"/>
            </a:rPr>
            <a:t>Index: </a:t>
          </a:r>
          <a:r>
            <a:rPr lang="en-GB" sz="800" b="0" i="0" u="none" strike="noStrike" baseline="0">
              <a:solidFill>
                <a:srgbClr val="000000"/>
              </a:solidFill>
              <a:latin typeface="+mn-lt"/>
              <a:cs typeface="Arial"/>
            </a:rPr>
            <a:t>1993</a:t>
          </a:r>
          <a:r>
            <a:rPr lang="en-GB" sz="800" b="0" i="0" u="none" strike="noStrike" baseline="0">
              <a:solidFill>
                <a:srgbClr val="000000"/>
              </a:solidFill>
              <a:latin typeface="Arial"/>
              <a:cs typeface="Arial"/>
            </a:rPr>
            <a:t> = 100</a:t>
          </a:r>
        </a:p>
      </cdr:txBody>
    </cdr:sp>
  </cdr:relSizeAnchor>
</c:userShapes>
</file>

<file path=xl/drawings/drawing25.xml><?xml version="1.0" encoding="utf-8"?>
<xdr:wsDr xmlns:xdr="http://schemas.openxmlformats.org/drawingml/2006/spreadsheetDrawing" xmlns:a="http://schemas.openxmlformats.org/drawingml/2006/main">
  <xdr:twoCellAnchor>
    <xdr:from>
      <xdr:col>11</xdr:col>
      <xdr:colOff>10584</xdr:colOff>
      <xdr:row>14</xdr:row>
      <xdr:rowOff>119591</xdr:rowOff>
    </xdr:from>
    <xdr:to>
      <xdr:col>25</xdr:col>
      <xdr:colOff>96309</xdr:colOff>
      <xdr:row>39</xdr:row>
      <xdr:rowOff>58208</xdr:rowOff>
    </xdr:to>
    <xdr:graphicFrame macro="">
      <xdr:nvGraphicFramePr>
        <xdr:cNvPr id="26902" name="Chart 1">
          <a:extLst>
            <a:ext uri="{FF2B5EF4-FFF2-40B4-BE49-F238E27FC236}">
              <a16:creationId xmlns:a16="http://schemas.microsoft.com/office/drawing/2014/main" id="{00000000-0008-0000-1A00-0000166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19050</xdr:colOff>
      <xdr:row>18</xdr:row>
      <xdr:rowOff>21431</xdr:rowOff>
    </xdr:from>
    <xdr:to>
      <xdr:col>10</xdr:col>
      <xdr:colOff>438150</xdr:colOff>
      <xdr:row>43</xdr:row>
      <xdr:rowOff>50006</xdr:rowOff>
    </xdr:to>
    <xdr:graphicFrame macro="">
      <xdr:nvGraphicFramePr>
        <xdr:cNvPr id="28200" name="Chart 2">
          <a:extLst>
            <a:ext uri="{FF2B5EF4-FFF2-40B4-BE49-F238E27FC236}">
              <a16:creationId xmlns:a16="http://schemas.microsoft.com/office/drawing/2014/main" id="{00000000-0008-0000-1B00-0000286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457199</xdr:colOff>
      <xdr:row>18</xdr:row>
      <xdr:rowOff>21432</xdr:rowOff>
    </xdr:from>
    <xdr:to>
      <xdr:col>22</xdr:col>
      <xdr:colOff>431005</xdr:colOff>
      <xdr:row>43</xdr:row>
      <xdr:rowOff>40482</xdr:rowOff>
    </xdr:to>
    <xdr:graphicFrame macro="">
      <xdr:nvGraphicFramePr>
        <xdr:cNvPr id="28201" name="Chart 2">
          <a:extLst>
            <a:ext uri="{FF2B5EF4-FFF2-40B4-BE49-F238E27FC236}">
              <a16:creationId xmlns:a16="http://schemas.microsoft.com/office/drawing/2014/main" id="{00000000-0008-0000-1B00-0000296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161925</xdr:colOff>
      <xdr:row>12</xdr:row>
      <xdr:rowOff>114300</xdr:rowOff>
    </xdr:from>
    <xdr:to>
      <xdr:col>7</xdr:col>
      <xdr:colOff>733425</xdr:colOff>
      <xdr:row>38</xdr:row>
      <xdr:rowOff>38100</xdr:rowOff>
    </xdr:to>
    <xdr:graphicFrame macro="">
      <xdr:nvGraphicFramePr>
        <xdr:cNvPr id="32017" name="Chart 1">
          <a:extLst>
            <a:ext uri="{FF2B5EF4-FFF2-40B4-BE49-F238E27FC236}">
              <a16:creationId xmlns:a16="http://schemas.microsoft.com/office/drawing/2014/main" id="{00000000-0008-0000-1F00-0000117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85725</xdr:colOff>
      <xdr:row>37</xdr:row>
      <xdr:rowOff>9525</xdr:rowOff>
    </xdr:from>
    <xdr:to>
      <xdr:col>8</xdr:col>
      <xdr:colOff>0</xdr:colOff>
      <xdr:row>63</xdr:row>
      <xdr:rowOff>0</xdr:rowOff>
    </xdr:to>
    <xdr:graphicFrame macro="">
      <xdr:nvGraphicFramePr>
        <xdr:cNvPr id="34062" name="Chart 1">
          <a:extLst>
            <a:ext uri="{FF2B5EF4-FFF2-40B4-BE49-F238E27FC236}">
              <a16:creationId xmlns:a16="http://schemas.microsoft.com/office/drawing/2014/main" id="{00000000-0008-0000-2300-00000E8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0.01607</cdr:x>
      <cdr:y>0.9376</cdr:y>
    </cdr:from>
    <cdr:to>
      <cdr:x>0.19896</cdr:x>
      <cdr:y>0.98414</cdr:y>
    </cdr:to>
    <cdr:sp macro="" textlink="">
      <cdr:nvSpPr>
        <cdr:cNvPr id="2049" name="Text Box 1"/>
        <cdr:cNvSpPr txBox="1">
          <a:spLocks xmlns:a="http://schemas.openxmlformats.org/drawingml/2006/main" noChangeArrowheads="1"/>
        </cdr:cNvSpPr>
      </cdr:nvSpPr>
      <cdr:spPr bwMode="auto">
        <a:xfrm xmlns:a="http://schemas.openxmlformats.org/drawingml/2006/main">
          <a:off x="102535" y="3521862"/>
          <a:ext cx="1130563" cy="17465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50" b="0" i="0" u="none" strike="noStrike" baseline="0">
              <a:solidFill>
                <a:srgbClr val="000000"/>
              </a:solidFill>
              <a:latin typeface="+mn-lt"/>
              <a:cs typeface="Arial"/>
            </a:rPr>
            <a:t>Index: 1993 = 100</a:t>
          </a:r>
        </a:p>
      </cdr:txBody>
    </cdr:sp>
  </cdr:relSizeAnchor>
</c:userShapes>
</file>

<file path=xl/drawings/drawing3.xml><?xml version="1.0" encoding="utf-8"?>
<c:userShapes xmlns:c="http://schemas.openxmlformats.org/drawingml/2006/chart">
  <cdr:relSizeAnchor xmlns:cdr="http://schemas.openxmlformats.org/drawingml/2006/chartDrawing">
    <cdr:from>
      <cdr:x>0.01764</cdr:x>
      <cdr:y>0.92231</cdr:y>
    </cdr:from>
    <cdr:to>
      <cdr:x>0.50227</cdr:x>
      <cdr:y>0.97085</cdr:y>
    </cdr:to>
    <cdr:sp macro="" textlink="">
      <cdr:nvSpPr>
        <cdr:cNvPr id="2049" name="Text Box 1"/>
        <cdr:cNvSpPr txBox="1">
          <a:spLocks xmlns:a="http://schemas.openxmlformats.org/drawingml/2006/main" noChangeArrowheads="1"/>
        </cdr:cNvSpPr>
      </cdr:nvSpPr>
      <cdr:spPr bwMode="auto">
        <a:xfrm xmlns:a="http://schemas.openxmlformats.org/drawingml/2006/main">
          <a:off x="77109" y="2843161"/>
          <a:ext cx="2118456" cy="1496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Arial"/>
              <a:cs typeface="Arial"/>
            </a:rPr>
            <a:t>No. on top of column is % change since 2018</a:t>
          </a:r>
        </a:p>
        <a:p xmlns:a="http://schemas.openxmlformats.org/drawingml/2006/main">
          <a:pPr algn="l" rtl="0">
            <a:defRPr sz="1000"/>
          </a:pPr>
          <a:endParaRPr lang="en-GB" sz="800" b="0" i="0" u="none" strike="noStrike" baseline="0">
            <a:solidFill>
              <a:srgbClr val="000000"/>
            </a:solidFill>
            <a:latin typeface="Arial"/>
            <a:cs typeface="Arial"/>
          </a:endParaRPr>
        </a:p>
      </cdr:txBody>
    </cdr:sp>
  </cdr:relSizeAnchor>
  <cdr:relSizeAnchor xmlns:cdr="http://schemas.openxmlformats.org/drawingml/2006/chartDrawing">
    <cdr:from>
      <cdr:x>0.12711</cdr:x>
      <cdr:y>0.57978</cdr:y>
    </cdr:from>
    <cdr:to>
      <cdr:x>0.16302</cdr:x>
      <cdr:y>0.63028</cdr:y>
    </cdr:to>
    <cdr:sp macro="" textlink="">
      <cdr:nvSpPr>
        <cdr:cNvPr id="2050" name="Text Box 2"/>
        <cdr:cNvSpPr txBox="1">
          <a:spLocks xmlns:a="http://schemas.openxmlformats.org/drawingml/2006/main" noChangeArrowheads="1"/>
        </cdr:cNvSpPr>
      </cdr:nvSpPr>
      <cdr:spPr bwMode="auto">
        <a:xfrm xmlns:a="http://schemas.openxmlformats.org/drawingml/2006/main">
          <a:off x="687873" y="2068826"/>
          <a:ext cx="194333"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6</a:t>
          </a:r>
        </a:p>
      </cdr:txBody>
    </cdr:sp>
  </cdr:relSizeAnchor>
  <cdr:relSizeAnchor xmlns:cdr="http://schemas.openxmlformats.org/drawingml/2006/chartDrawing">
    <cdr:from>
      <cdr:x>0.1943</cdr:x>
      <cdr:y>0.58607</cdr:y>
    </cdr:from>
    <cdr:to>
      <cdr:x>0.22996</cdr:x>
      <cdr:y>0.63706</cdr:y>
    </cdr:to>
    <cdr:sp macro="" textlink="">
      <cdr:nvSpPr>
        <cdr:cNvPr id="2051" name="Text Box 3"/>
        <cdr:cNvSpPr txBox="1">
          <a:spLocks xmlns:a="http://schemas.openxmlformats.org/drawingml/2006/main" noChangeArrowheads="1"/>
        </cdr:cNvSpPr>
      </cdr:nvSpPr>
      <cdr:spPr bwMode="auto">
        <a:xfrm xmlns:a="http://schemas.openxmlformats.org/drawingml/2006/main">
          <a:off x="1051460" y="2091295"/>
          <a:ext cx="192980" cy="1819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8</a:t>
          </a:r>
        </a:p>
      </cdr:txBody>
    </cdr:sp>
  </cdr:relSizeAnchor>
  <cdr:relSizeAnchor xmlns:cdr="http://schemas.openxmlformats.org/drawingml/2006/chartDrawing">
    <cdr:from>
      <cdr:x>0.27034</cdr:x>
      <cdr:y>0.57788</cdr:y>
    </cdr:from>
    <cdr:to>
      <cdr:x>0.30527</cdr:x>
      <cdr:y>0.62838</cdr:y>
    </cdr:to>
    <cdr:sp macro="" textlink="">
      <cdr:nvSpPr>
        <cdr:cNvPr id="2052" name="Text Box 4"/>
        <cdr:cNvSpPr txBox="1">
          <a:spLocks xmlns:a="http://schemas.openxmlformats.org/drawingml/2006/main" noChangeArrowheads="1"/>
        </cdr:cNvSpPr>
      </cdr:nvSpPr>
      <cdr:spPr bwMode="auto">
        <a:xfrm xmlns:a="http://schemas.openxmlformats.org/drawingml/2006/main">
          <a:off x="1463016" y="2062047"/>
          <a:ext cx="189030"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-6</a:t>
          </a:r>
        </a:p>
      </cdr:txBody>
    </cdr:sp>
  </cdr:relSizeAnchor>
  <cdr:relSizeAnchor xmlns:cdr="http://schemas.openxmlformats.org/drawingml/2006/chartDrawing">
    <cdr:from>
      <cdr:x>0.34401</cdr:x>
      <cdr:y>0.58006</cdr:y>
    </cdr:from>
    <cdr:to>
      <cdr:x>0.38066</cdr:x>
      <cdr:y>0.63056</cdr:y>
    </cdr:to>
    <cdr:sp macro="" textlink="">
      <cdr:nvSpPr>
        <cdr:cNvPr id="2053" name="Text Box 5"/>
        <cdr:cNvSpPr txBox="1">
          <a:spLocks xmlns:a="http://schemas.openxmlformats.org/drawingml/2006/main" noChangeArrowheads="1"/>
        </cdr:cNvSpPr>
      </cdr:nvSpPr>
      <cdr:spPr bwMode="auto">
        <a:xfrm xmlns:a="http://schemas.openxmlformats.org/drawingml/2006/main">
          <a:off x="1861694" y="2069850"/>
          <a:ext cx="198337"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3</a:t>
          </a:r>
        </a:p>
      </cdr:txBody>
    </cdr:sp>
  </cdr:relSizeAnchor>
  <cdr:relSizeAnchor xmlns:cdr="http://schemas.openxmlformats.org/drawingml/2006/chartDrawing">
    <cdr:from>
      <cdr:x>0.41731</cdr:x>
      <cdr:y>0.58299</cdr:y>
    </cdr:from>
    <cdr:to>
      <cdr:x>0.45322</cdr:x>
      <cdr:y>0.63349</cdr:y>
    </cdr:to>
    <cdr:sp macro="" textlink="">
      <cdr:nvSpPr>
        <cdr:cNvPr id="2054" name="Text Box 6"/>
        <cdr:cNvSpPr txBox="1">
          <a:spLocks xmlns:a="http://schemas.openxmlformats.org/drawingml/2006/main" noChangeArrowheads="1"/>
        </cdr:cNvSpPr>
      </cdr:nvSpPr>
      <cdr:spPr bwMode="auto">
        <a:xfrm xmlns:a="http://schemas.openxmlformats.org/drawingml/2006/main">
          <a:off x="2258347" y="2080305"/>
          <a:ext cx="194333"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0</a:t>
          </a:r>
        </a:p>
      </cdr:txBody>
    </cdr:sp>
  </cdr:relSizeAnchor>
  <cdr:relSizeAnchor xmlns:cdr="http://schemas.openxmlformats.org/drawingml/2006/chartDrawing">
    <cdr:from>
      <cdr:x>0.49172</cdr:x>
      <cdr:y>0.58165</cdr:y>
    </cdr:from>
    <cdr:to>
      <cdr:x>0.52739</cdr:x>
      <cdr:y>0.63215</cdr:y>
    </cdr:to>
    <cdr:sp macro="" textlink="">
      <cdr:nvSpPr>
        <cdr:cNvPr id="2055" name="Text Box 7"/>
        <cdr:cNvSpPr txBox="1">
          <a:spLocks xmlns:a="http://schemas.openxmlformats.org/drawingml/2006/main" noChangeArrowheads="1"/>
        </cdr:cNvSpPr>
      </cdr:nvSpPr>
      <cdr:spPr bwMode="auto">
        <a:xfrm xmlns:a="http://schemas.openxmlformats.org/drawingml/2006/main">
          <a:off x="2660998" y="2075499"/>
          <a:ext cx="193034"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3</a:t>
          </a:r>
        </a:p>
      </cdr:txBody>
    </cdr:sp>
  </cdr:relSizeAnchor>
  <cdr:relSizeAnchor xmlns:cdr="http://schemas.openxmlformats.org/drawingml/2006/chartDrawing">
    <cdr:from>
      <cdr:x>0.56389</cdr:x>
      <cdr:y>0.58134</cdr:y>
    </cdr:from>
    <cdr:to>
      <cdr:x>0.5998</cdr:x>
      <cdr:y>0.63233</cdr:y>
    </cdr:to>
    <cdr:sp macro="" textlink="">
      <cdr:nvSpPr>
        <cdr:cNvPr id="2056" name="Text Box 8"/>
        <cdr:cNvSpPr txBox="1">
          <a:spLocks xmlns:a="http://schemas.openxmlformats.org/drawingml/2006/main" noChangeArrowheads="1"/>
        </cdr:cNvSpPr>
      </cdr:nvSpPr>
      <cdr:spPr bwMode="auto">
        <a:xfrm xmlns:a="http://schemas.openxmlformats.org/drawingml/2006/main">
          <a:off x="3051558" y="2074417"/>
          <a:ext cx="194333" cy="1819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5</a:t>
          </a:r>
        </a:p>
      </cdr:txBody>
    </cdr:sp>
  </cdr:relSizeAnchor>
  <cdr:relSizeAnchor xmlns:cdr="http://schemas.openxmlformats.org/drawingml/2006/chartDrawing">
    <cdr:from>
      <cdr:x>0.63673</cdr:x>
      <cdr:y>0.57888</cdr:y>
    </cdr:from>
    <cdr:to>
      <cdr:x>0.6724</cdr:x>
      <cdr:y>0.63011</cdr:y>
    </cdr:to>
    <cdr:sp macro="" textlink="">
      <cdr:nvSpPr>
        <cdr:cNvPr id="2057" name="Text Box 9"/>
        <cdr:cNvSpPr txBox="1">
          <a:spLocks xmlns:a="http://schemas.openxmlformats.org/drawingml/2006/main" noChangeArrowheads="1"/>
        </cdr:cNvSpPr>
      </cdr:nvSpPr>
      <cdr:spPr bwMode="auto">
        <a:xfrm xmlns:a="http://schemas.openxmlformats.org/drawingml/2006/main">
          <a:off x="3445774" y="2065639"/>
          <a:ext cx="193034" cy="1828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5</a:t>
          </a:r>
        </a:p>
      </cdr:txBody>
    </cdr:sp>
  </cdr:relSizeAnchor>
  <cdr:relSizeAnchor xmlns:cdr="http://schemas.openxmlformats.org/drawingml/2006/chartDrawing">
    <cdr:from>
      <cdr:x>0.70873</cdr:x>
      <cdr:y>0.57549</cdr:y>
    </cdr:from>
    <cdr:to>
      <cdr:x>0.73744</cdr:x>
      <cdr:y>0.62463</cdr:y>
    </cdr:to>
    <cdr:sp macro="" textlink="">
      <cdr:nvSpPr>
        <cdr:cNvPr id="2058" name="Text Box 10"/>
        <cdr:cNvSpPr txBox="1">
          <a:spLocks xmlns:a="http://schemas.openxmlformats.org/drawingml/2006/main" noChangeArrowheads="1"/>
        </cdr:cNvSpPr>
      </cdr:nvSpPr>
      <cdr:spPr bwMode="auto">
        <a:xfrm xmlns:a="http://schemas.openxmlformats.org/drawingml/2006/main">
          <a:off x="3835415" y="2053530"/>
          <a:ext cx="155369" cy="1753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-5</a:t>
          </a:r>
        </a:p>
      </cdr:txBody>
    </cdr:sp>
  </cdr:relSizeAnchor>
  <cdr:relSizeAnchor xmlns:cdr="http://schemas.openxmlformats.org/drawingml/2006/chartDrawing">
    <cdr:from>
      <cdr:x>0.78098</cdr:x>
      <cdr:y>0.5915</cdr:y>
    </cdr:from>
    <cdr:to>
      <cdr:x>0.81664</cdr:x>
      <cdr:y>0.642</cdr:y>
    </cdr:to>
    <cdr:sp macro="" textlink="">
      <cdr:nvSpPr>
        <cdr:cNvPr id="2059" name="Text Box 11"/>
        <cdr:cNvSpPr txBox="1">
          <a:spLocks xmlns:a="http://schemas.openxmlformats.org/drawingml/2006/main" noChangeArrowheads="1"/>
        </cdr:cNvSpPr>
      </cdr:nvSpPr>
      <cdr:spPr bwMode="auto">
        <a:xfrm xmlns:a="http://schemas.openxmlformats.org/drawingml/2006/main">
          <a:off x="4226408" y="2110647"/>
          <a:ext cx="192980" cy="1802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-7</a:t>
          </a:r>
        </a:p>
      </cdr:txBody>
    </cdr:sp>
  </cdr:relSizeAnchor>
  <cdr:relSizeAnchor xmlns:cdr="http://schemas.openxmlformats.org/drawingml/2006/chartDrawing">
    <cdr:from>
      <cdr:x>0.85699</cdr:x>
      <cdr:y>0.63173</cdr:y>
    </cdr:from>
    <cdr:to>
      <cdr:x>0.89192</cdr:x>
      <cdr:y>0.68297</cdr:y>
    </cdr:to>
    <cdr:sp macro="" textlink="">
      <cdr:nvSpPr>
        <cdr:cNvPr id="2060" name="Text Box 12"/>
        <cdr:cNvSpPr txBox="1">
          <a:spLocks xmlns:a="http://schemas.openxmlformats.org/drawingml/2006/main" noChangeArrowheads="1"/>
        </cdr:cNvSpPr>
      </cdr:nvSpPr>
      <cdr:spPr bwMode="auto">
        <a:xfrm xmlns:a="http://schemas.openxmlformats.org/drawingml/2006/main">
          <a:off x="4637739" y="2254224"/>
          <a:ext cx="189030" cy="18284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-3</a:t>
          </a:r>
        </a:p>
      </cdr:txBody>
    </cdr:sp>
  </cdr:relSizeAnchor>
  <cdr:relSizeAnchor xmlns:cdr="http://schemas.openxmlformats.org/drawingml/2006/chartDrawing">
    <cdr:from>
      <cdr:x>0.93195</cdr:x>
      <cdr:y>0.65187</cdr:y>
    </cdr:from>
    <cdr:to>
      <cdr:x>0.96388</cdr:x>
      <cdr:y>0.70693</cdr:y>
    </cdr:to>
    <cdr:sp macro="" textlink="">
      <cdr:nvSpPr>
        <cdr:cNvPr id="2061" name="Text Box 13"/>
        <cdr:cNvSpPr txBox="1">
          <a:spLocks xmlns:a="http://schemas.openxmlformats.org/drawingml/2006/main" noChangeArrowheads="1"/>
        </cdr:cNvSpPr>
      </cdr:nvSpPr>
      <cdr:spPr bwMode="auto">
        <a:xfrm xmlns:a="http://schemas.openxmlformats.org/drawingml/2006/main">
          <a:off x="5043397" y="2326078"/>
          <a:ext cx="172794" cy="1964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-4</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0</xdr:col>
      <xdr:colOff>177165</xdr:colOff>
      <xdr:row>20</xdr:row>
      <xdr:rowOff>123825</xdr:rowOff>
    </xdr:from>
    <xdr:to>
      <xdr:col>11</xdr:col>
      <xdr:colOff>567690</xdr:colOff>
      <xdr:row>57</xdr:row>
      <xdr:rowOff>0</xdr:rowOff>
    </xdr:to>
    <xdr:graphicFrame macro="">
      <xdr:nvGraphicFramePr>
        <xdr:cNvPr id="35089" name="Chart 1">
          <a:extLst>
            <a:ext uri="{FF2B5EF4-FFF2-40B4-BE49-F238E27FC236}">
              <a16:creationId xmlns:a16="http://schemas.microsoft.com/office/drawing/2014/main" id="{00000000-0008-0000-2400-00001189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0.92618</cdr:x>
      <cdr:y>0.24255</cdr:y>
    </cdr:from>
    <cdr:to>
      <cdr:x>0.99006</cdr:x>
      <cdr:y>0.27916</cdr:y>
    </cdr:to>
    <cdr:sp macro="" textlink="">
      <cdr:nvSpPr>
        <cdr:cNvPr id="1025" name="Text Box 1"/>
        <cdr:cNvSpPr txBox="1">
          <a:spLocks xmlns:a="http://schemas.openxmlformats.org/drawingml/2006/main" noChangeArrowheads="1"/>
        </cdr:cNvSpPr>
      </cdr:nvSpPr>
      <cdr:spPr bwMode="auto">
        <a:xfrm xmlns:a="http://schemas.openxmlformats.org/drawingml/2006/main">
          <a:off x="7701517" y="1252184"/>
          <a:ext cx="531183" cy="189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mn-lt"/>
              <a:cs typeface="Arial"/>
            </a:rPr>
            <a:t>(30mph</a:t>
          </a:r>
          <a:r>
            <a:rPr lang="en-GB" sz="800" b="0" i="0" u="none" strike="noStrike" baseline="0">
              <a:solidFill>
                <a:srgbClr val="000000"/>
              </a:solidFill>
              <a:latin typeface="Arial"/>
              <a:cs typeface="Arial"/>
            </a:rPr>
            <a:t>)</a:t>
          </a:r>
        </a:p>
      </cdr:txBody>
    </cdr:sp>
  </cdr:relSizeAnchor>
  <cdr:relSizeAnchor xmlns:cdr="http://schemas.openxmlformats.org/drawingml/2006/chartDrawing">
    <cdr:from>
      <cdr:x>0.92679</cdr:x>
      <cdr:y>0.53291</cdr:y>
    </cdr:from>
    <cdr:to>
      <cdr:x>0.98544</cdr:x>
      <cdr:y>0.56473</cdr:y>
    </cdr:to>
    <cdr:sp macro="" textlink="">
      <cdr:nvSpPr>
        <cdr:cNvPr id="1026" name="Text Box 2"/>
        <cdr:cNvSpPr txBox="1">
          <a:spLocks xmlns:a="http://schemas.openxmlformats.org/drawingml/2006/main" noChangeArrowheads="1"/>
        </cdr:cNvSpPr>
      </cdr:nvSpPr>
      <cdr:spPr bwMode="auto">
        <a:xfrm xmlns:a="http://schemas.openxmlformats.org/drawingml/2006/main">
          <a:off x="7706574" y="2751179"/>
          <a:ext cx="487694" cy="16427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mn-lt"/>
              <a:cs typeface="Arial"/>
            </a:rPr>
            <a:t>(60mph)</a:t>
          </a:r>
        </a:p>
      </cdr:txBody>
    </cdr:sp>
  </cdr:relSizeAnchor>
  <cdr:relSizeAnchor xmlns:cdr="http://schemas.openxmlformats.org/drawingml/2006/chartDrawing">
    <cdr:from>
      <cdr:x>0.92679</cdr:x>
      <cdr:y>0.38721</cdr:y>
    </cdr:from>
    <cdr:to>
      <cdr:x>0.98569</cdr:x>
      <cdr:y>0.4181</cdr:y>
    </cdr:to>
    <cdr:sp macro="" textlink="">
      <cdr:nvSpPr>
        <cdr:cNvPr id="1027" name="Text Box 3"/>
        <cdr:cNvSpPr txBox="1">
          <a:spLocks xmlns:a="http://schemas.openxmlformats.org/drawingml/2006/main" noChangeArrowheads="1"/>
        </cdr:cNvSpPr>
      </cdr:nvSpPr>
      <cdr:spPr bwMode="auto">
        <a:xfrm xmlns:a="http://schemas.openxmlformats.org/drawingml/2006/main">
          <a:off x="7706574" y="1998997"/>
          <a:ext cx="489773" cy="1594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mn-lt"/>
              <a:cs typeface="Arial"/>
            </a:rPr>
            <a:t>(40mph)</a:t>
          </a:r>
        </a:p>
      </cdr:txBody>
    </cdr:sp>
  </cdr:relSizeAnchor>
  <cdr:relSizeAnchor xmlns:cdr="http://schemas.openxmlformats.org/drawingml/2006/chartDrawing">
    <cdr:from>
      <cdr:x>0.01394</cdr:x>
      <cdr:y>0.92423</cdr:y>
    </cdr:from>
    <cdr:to>
      <cdr:x>0.29669</cdr:x>
      <cdr:y>0.98893</cdr:y>
    </cdr:to>
    <cdr:sp macro="" textlink="">
      <cdr:nvSpPr>
        <cdr:cNvPr id="1028" name="Text Box 4"/>
        <cdr:cNvSpPr txBox="1">
          <a:spLocks xmlns:a="http://schemas.openxmlformats.org/drawingml/2006/main" noChangeArrowheads="1"/>
        </cdr:cNvSpPr>
      </cdr:nvSpPr>
      <cdr:spPr bwMode="auto">
        <a:xfrm xmlns:a="http://schemas.openxmlformats.org/drawingml/2006/main">
          <a:off x="105580" y="4771361"/>
          <a:ext cx="2141089" cy="3340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GB" sz="700" b="0" i="0" u="none" strike="noStrike" baseline="0">
              <a:solidFill>
                <a:srgbClr val="000000"/>
              </a:solidFill>
              <a:latin typeface="+mn-lt"/>
              <a:cs typeface="Arial"/>
            </a:rPr>
            <a:t>Source: Journey time information from Trafficmaster GPS data supplied by DfT</a:t>
          </a:r>
        </a:p>
      </cdr:txBody>
    </cdr:sp>
  </cdr:relSizeAnchor>
</c:userShapes>
</file>

<file path=xl/drawings/drawing32.xml><?xml version="1.0" encoding="utf-8"?>
<xdr:wsDr xmlns:xdr="http://schemas.openxmlformats.org/drawingml/2006/spreadsheetDrawing" xmlns:a="http://schemas.openxmlformats.org/drawingml/2006/main">
  <xdr:twoCellAnchor editAs="absolute">
    <xdr:from>
      <xdr:col>0</xdr:col>
      <xdr:colOff>311580</xdr:colOff>
      <xdr:row>17</xdr:row>
      <xdr:rowOff>822483</xdr:rowOff>
    </xdr:from>
    <xdr:to>
      <xdr:col>12</xdr:col>
      <xdr:colOff>254430</xdr:colOff>
      <xdr:row>58</xdr:row>
      <xdr:rowOff>2241</xdr:rowOff>
    </xdr:to>
    <xdr:graphicFrame macro="">
      <xdr:nvGraphicFramePr>
        <xdr:cNvPr id="341244" name="Chart 2">
          <a:extLst>
            <a:ext uri="{FF2B5EF4-FFF2-40B4-BE49-F238E27FC236}">
              <a16:creationId xmlns:a16="http://schemas.microsoft.com/office/drawing/2014/main" id="{00000000-0008-0000-2500-0000FC3405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0.9327</cdr:x>
      <cdr:y>0.17442</cdr:y>
    </cdr:from>
    <cdr:to>
      <cdr:x>0.98858</cdr:x>
      <cdr:y>0.22431</cdr:y>
    </cdr:to>
    <cdr:sp macro="" textlink="">
      <cdr:nvSpPr>
        <cdr:cNvPr id="1025" name="Text Box 1"/>
        <cdr:cNvSpPr txBox="1">
          <a:spLocks xmlns:a="http://schemas.openxmlformats.org/drawingml/2006/main" noChangeArrowheads="1"/>
        </cdr:cNvSpPr>
      </cdr:nvSpPr>
      <cdr:spPr bwMode="auto">
        <a:xfrm xmlns:a="http://schemas.openxmlformats.org/drawingml/2006/main">
          <a:off x="6807336" y="738187"/>
          <a:ext cx="407851" cy="2143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mn-lt"/>
              <a:cs typeface="Arial"/>
            </a:rPr>
            <a:t>(15mph)</a:t>
          </a:r>
        </a:p>
      </cdr:txBody>
    </cdr:sp>
  </cdr:relSizeAnchor>
  <cdr:relSizeAnchor xmlns:cdr="http://schemas.openxmlformats.org/drawingml/2006/chartDrawing">
    <cdr:from>
      <cdr:x>0.93148</cdr:x>
      <cdr:y>0.49148</cdr:y>
    </cdr:from>
    <cdr:to>
      <cdr:x>0.99034</cdr:x>
      <cdr:y>0.52952</cdr:y>
    </cdr:to>
    <cdr:sp macro="" textlink="">
      <cdr:nvSpPr>
        <cdr:cNvPr id="1026" name="Text Box 2"/>
        <cdr:cNvSpPr txBox="1">
          <a:spLocks xmlns:a="http://schemas.openxmlformats.org/drawingml/2006/main" noChangeArrowheads="1"/>
        </cdr:cNvSpPr>
      </cdr:nvSpPr>
      <cdr:spPr bwMode="auto">
        <a:xfrm xmlns:a="http://schemas.openxmlformats.org/drawingml/2006/main">
          <a:off x="6798469" y="2095500"/>
          <a:ext cx="429584" cy="1636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Arial"/>
              <a:cs typeface="Arial"/>
            </a:rPr>
            <a:t>(</a:t>
          </a:r>
          <a:r>
            <a:rPr lang="en-GB" sz="800" b="0" i="0" u="none" strike="noStrike" baseline="0">
              <a:solidFill>
                <a:srgbClr val="000000"/>
              </a:solidFill>
              <a:latin typeface="+mn-lt"/>
              <a:cs typeface="Arial"/>
            </a:rPr>
            <a:t>30mph</a:t>
          </a:r>
          <a:r>
            <a:rPr lang="en-GB" sz="800" b="0" i="0" u="none" strike="noStrike" baseline="0">
              <a:solidFill>
                <a:srgbClr val="000000"/>
              </a:solidFill>
              <a:latin typeface="Arial"/>
              <a:cs typeface="Arial"/>
            </a:rPr>
            <a:t>)</a:t>
          </a:r>
        </a:p>
      </cdr:txBody>
    </cdr:sp>
  </cdr:relSizeAnchor>
  <cdr:relSizeAnchor xmlns:cdr="http://schemas.openxmlformats.org/drawingml/2006/chartDrawing">
    <cdr:from>
      <cdr:x>0.92883</cdr:x>
      <cdr:y>0.32738</cdr:y>
    </cdr:from>
    <cdr:to>
      <cdr:x>1</cdr:x>
      <cdr:y>0.37727</cdr:y>
    </cdr:to>
    <cdr:sp macro="" textlink="">
      <cdr:nvSpPr>
        <cdr:cNvPr id="1027" name="Text Box 3"/>
        <cdr:cNvSpPr txBox="1">
          <a:spLocks xmlns:a="http://schemas.openxmlformats.org/drawingml/2006/main" noChangeArrowheads="1"/>
        </cdr:cNvSpPr>
      </cdr:nvSpPr>
      <cdr:spPr bwMode="auto">
        <a:xfrm xmlns:a="http://schemas.openxmlformats.org/drawingml/2006/main">
          <a:off x="6779079" y="1393032"/>
          <a:ext cx="519452" cy="2143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mn-lt"/>
              <a:cs typeface="Arial"/>
            </a:rPr>
            <a:t>(20mph)</a:t>
          </a:r>
        </a:p>
      </cdr:txBody>
    </cdr:sp>
  </cdr:relSizeAnchor>
  <cdr:relSizeAnchor xmlns:cdr="http://schemas.openxmlformats.org/drawingml/2006/chartDrawing">
    <cdr:from>
      <cdr:x>0.00413</cdr:x>
      <cdr:y>0.92641</cdr:y>
    </cdr:from>
    <cdr:to>
      <cdr:x>0.2798</cdr:x>
      <cdr:y>0.99749</cdr:y>
    </cdr:to>
    <cdr:sp macro="" textlink="">
      <cdr:nvSpPr>
        <cdr:cNvPr id="1028" name="Text Box 4"/>
        <cdr:cNvSpPr txBox="1">
          <a:spLocks xmlns:a="http://schemas.openxmlformats.org/drawingml/2006/main" noChangeArrowheads="1"/>
        </cdr:cNvSpPr>
      </cdr:nvSpPr>
      <cdr:spPr bwMode="auto">
        <a:xfrm xmlns:a="http://schemas.openxmlformats.org/drawingml/2006/main">
          <a:off x="35770" y="5066591"/>
          <a:ext cx="2387585" cy="3887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GB" sz="700" b="0" i="0" u="none" strike="noStrike" baseline="0">
              <a:solidFill>
                <a:srgbClr val="000000"/>
              </a:solidFill>
              <a:latin typeface="+mn-lt"/>
              <a:cs typeface="Arial"/>
            </a:rPr>
            <a:t>Source: Journey time information from Trafficmaster GPS data supplied by DfT</a:t>
          </a:r>
        </a:p>
        <a:p xmlns:a="http://schemas.openxmlformats.org/drawingml/2006/main">
          <a:pPr algn="l" rtl="0">
            <a:defRPr sz="1000"/>
          </a:pPr>
          <a:endParaRPr lang="en-GB" sz="700" b="0" i="0" u="none" strike="noStrike" baseline="0">
            <a:solidFill>
              <a:srgbClr val="000000"/>
            </a:solidFill>
            <a:latin typeface="Arial"/>
            <a:cs typeface="Arial"/>
          </a:endParaRPr>
        </a:p>
      </cdr:txBody>
    </cdr:sp>
  </cdr:relSizeAnchor>
</c:userShapes>
</file>

<file path=xl/drawings/drawing34.xml><?xml version="1.0" encoding="utf-8"?>
<xdr:wsDr xmlns:xdr="http://schemas.openxmlformats.org/drawingml/2006/spreadsheetDrawing" xmlns:a="http://schemas.openxmlformats.org/drawingml/2006/main">
  <xdr:twoCellAnchor editAs="absolute">
    <xdr:from>
      <xdr:col>0</xdr:col>
      <xdr:colOff>381836</xdr:colOff>
      <xdr:row>2</xdr:row>
      <xdr:rowOff>3845</xdr:rowOff>
    </xdr:from>
    <xdr:to>
      <xdr:col>18</xdr:col>
      <xdr:colOff>34191</xdr:colOff>
      <xdr:row>41</xdr:row>
      <xdr:rowOff>40107</xdr:rowOff>
    </xdr:to>
    <xdr:graphicFrame macro="">
      <xdr:nvGraphicFramePr>
        <xdr:cNvPr id="379127" name="Chart 2">
          <a:extLst>
            <a:ext uri="{FF2B5EF4-FFF2-40B4-BE49-F238E27FC236}">
              <a16:creationId xmlns:a16="http://schemas.microsoft.com/office/drawing/2014/main" id="{00000000-0008-0000-2600-0000F7C805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0.0615</cdr:x>
      <cdr:y>0.912</cdr:y>
    </cdr:from>
    <cdr:to>
      <cdr:x>0.36075</cdr:x>
      <cdr:y>0.9835</cdr:y>
    </cdr:to>
    <cdr:sp macro="" textlink="">
      <cdr:nvSpPr>
        <cdr:cNvPr id="1025" name="Text Box 1"/>
        <cdr:cNvSpPr txBox="1">
          <a:spLocks xmlns:a="http://schemas.openxmlformats.org/drawingml/2006/main" noChangeArrowheads="1"/>
        </cdr:cNvSpPr>
      </cdr:nvSpPr>
      <cdr:spPr bwMode="auto">
        <a:xfrm xmlns:a="http://schemas.openxmlformats.org/drawingml/2006/main">
          <a:off x="566457" y="5125212"/>
          <a:ext cx="2756294" cy="4018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GB" sz="600" b="0" i="0" u="none" strike="noStrike" baseline="0">
              <a:solidFill>
                <a:srgbClr val="000000"/>
              </a:solidFill>
              <a:latin typeface="Arial"/>
              <a:cs typeface="Arial"/>
            </a:rPr>
            <a:t>Source: Trafficmaster GPS</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132080</xdr:colOff>
      <xdr:row>1</xdr:row>
      <xdr:rowOff>10160</xdr:rowOff>
    </xdr:from>
    <xdr:to>
      <xdr:col>22</xdr:col>
      <xdr:colOff>142676</xdr:colOff>
      <xdr:row>51</xdr:row>
      <xdr:rowOff>50800</xdr:rowOff>
    </xdr:to>
    <xdr:pic>
      <xdr:nvPicPr>
        <xdr:cNvPr id="4" name="Picture 3">
          <a:extLst>
            <a:ext uri="{FF2B5EF4-FFF2-40B4-BE49-F238E27FC236}">
              <a16:creationId xmlns:a16="http://schemas.microsoft.com/office/drawing/2014/main" id="{E0866798-59B6-4A5E-95DE-938E58D766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080" y="142240"/>
          <a:ext cx="9398436" cy="6644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49480</xdr:colOff>
      <xdr:row>0</xdr:row>
      <xdr:rowOff>416997</xdr:rowOff>
    </xdr:from>
    <xdr:to>
      <xdr:col>17</xdr:col>
      <xdr:colOff>3216</xdr:colOff>
      <xdr:row>20</xdr:row>
      <xdr:rowOff>161802</xdr:rowOff>
    </xdr:to>
    <xdr:graphicFrame macro="">
      <xdr:nvGraphicFramePr>
        <xdr:cNvPr id="9412" name="Chart 5">
          <a:extLst>
            <a:ext uri="{FF2B5EF4-FFF2-40B4-BE49-F238E27FC236}">
              <a16:creationId xmlns:a16="http://schemas.microsoft.com/office/drawing/2014/main" id="{00000000-0008-0000-0900-0000C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0.00969</cdr:x>
      <cdr:y>0.93701</cdr:y>
    </cdr:from>
    <cdr:to>
      <cdr:x>0.32822</cdr:x>
      <cdr:y>0.98221</cdr:y>
    </cdr:to>
    <cdr:sp macro="" textlink="">
      <cdr:nvSpPr>
        <cdr:cNvPr id="2049" name="Text Box 1"/>
        <cdr:cNvSpPr txBox="1">
          <a:spLocks xmlns:a="http://schemas.openxmlformats.org/drawingml/2006/main" noChangeArrowheads="1"/>
        </cdr:cNvSpPr>
      </cdr:nvSpPr>
      <cdr:spPr bwMode="auto">
        <a:xfrm xmlns:a="http://schemas.openxmlformats.org/drawingml/2006/main">
          <a:off x="57559" y="3469821"/>
          <a:ext cx="1892106" cy="1673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Hourly profile based data from 89 sites </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9525</xdr:colOff>
      <xdr:row>11</xdr:row>
      <xdr:rowOff>76200</xdr:rowOff>
    </xdr:from>
    <xdr:to>
      <xdr:col>4</xdr:col>
      <xdr:colOff>466725</xdr:colOff>
      <xdr:row>39</xdr:row>
      <xdr:rowOff>9525</xdr:rowOff>
    </xdr:to>
    <xdr:graphicFrame macro="">
      <xdr:nvGraphicFramePr>
        <xdr:cNvPr id="10538" name="Chart 1">
          <a:extLst>
            <a:ext uri="{FF2B5EF4-FFF2-40B4-BE49-F238E27FC236}">
              <a16:creationId xmlns:a16="http://schemas.microsoft.com/office/drawing/2014/main" id="{00000000-0008-0000-0A00-00002A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0.00798</cdr:x>
      <cdr:y>0.93911</cdr:y>
    </cdr:from>
    <cdr:to>
      <cdr:x>0.41546</cdr:x>
      <cdr:y>0.98804</cdr:y>
    </cdr:to>
    <cdr:sp macro="" textlink="">
      <cdr:nvSpPr>
        <cdr:cNvPr id="2049" name="Text Box 1"/>
        <cdr:cNvSpPr txBox="1">
          <a:spLocks xmlns:a="http://schemas.openxmlformats.org/drawingml/2006/main" noChangeArrowheads="1"/>
        </cdr:cNvSpPr>
      </cdr:nvSpPr>
      <cdr:spPr bwMode="auto">
        <a:xfrm xmlns:a="http://schemas.openxmlformats.org/drawingml/2006/main">
          <a:off x="47202" y="3739019"/>
          <a:ext cx="2410248" cy="1948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00" b="0" i="0" u="none" strike="noStrike" baseline="0">
              <a:solidFill>
                <a:srgbClr val="000000"/>
              </a:solidFill>
              <a:latin typeface="+mn-lt"/>
              <a:cs typeface="Arial"/>
            </a:rPr>
            <a:t>Average of 89 one-way sites. Average day = 100</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342900</xdr:colOff>
      <xdr:row>16</xdr:row>
      <xdr:rowOff>85725</xdr:rowOff>
    </xdr:from>
    <xdr:to>
      <xdr:col>3</xdr:col>
      <xdr:colOff>85725</xdr:colOff>
      <xdr:row>48</xdr:row>
      <xdr:rowOff>9525</xdr:rowOff>
    </xdr:to>
    <xdr:graphicFrame macro="">
      <xdr:nvGraphicFramePr>
        <xdr:cNvPr id="12487" name="Chart 1">
          <a:extLst>
            <a:ext uri="{FF2B5EF4-FFF2-40B4-BE49-F238E27FC236}">
              <a16:creationId xmlns:a16="http://schemas.microsoft.com/office/drawing/2014/main" id="{00000000-0008-0000-0C00-0000C7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HFAS/Projects/0121-00%20Monitoring%20Report/rep2019/road%20traffic/A%20Road%20Profile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Road Fig 7 2019"/>
      <sheetName val="A Road Fig 6 2019"/>
      <sheetName val="A Road Fig 5 2019"/>
      <sheetName val="A Raad Fig 5 Raw 2019"/>
      <sheetName val="A Road Figure 4 2019"/>
      <sheetName val="Sites2019"/>
      <sheetName val="Fig4RawData2019"/>
      <sheetName val="Fig6RawData2019"/>
      <sheetName val="Fig6Pivot"/>
    </sheetNames>
    <sheetDataSet>
      <sheetData sheetId="0"/>
      <sheetData sheetId="1"/>
      <sheetData sheetId="2">
        <row r="4">
          <cell r="O4">
            <v>102.7787</v>
          </cell>
        </row>
        <row r="5">
          <cell r="O5">
            <v>105.2051</v>
          </cell>
        </row>
        <row r="6">
          <cell r="O6">
            <v>106.56019999999999</v>
          </cell>
        </row>
        <row r="7">
          <cell r="O7">
            <v>107.80289999999999</v>
          </cell>
        </row>
        <row r="8">
          <cell r="O8">
            <v>109.69420000000001</v>
          </cell>
        </row>
        <row r="9">
          <cell r="O9">
            <v>91.057900000000004</v>
          </cell>
        </row>
        <row r="10">
          <cell r="O10">
            <v>76.900400000000005</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mtu.gov.uk/" TargetMode="External"/><Relationship Id="rId2" Type="http://schemas.openxmlformats.org/officeDocument/2006/relationships/hyperlink" Target="mailto:gmtu@manchester.gov.uk" TargetMode="External"/><Relationship Id="rId1" Type="http://schemas.openxmlformats.org/officeDocument/2006/relationships/hyperlink" Target="http://www.gmtu.gov.uk/" TargetMode="External"/><Relationship Id="rId5" Type="http://schemas.openxmlformats.org/officeDocument/2006/relationships/printerSettings" Target="../printerSettings/printerSettings1.bin"/><Relationship Id="rId4" Type="http://schemas.openxmlformats.org/officeDocument/2006/relationships/hyperlink" Target="mailto:gmtu@manchester.gov.u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showGridLines="0" tabSelected="1" zoomScale="75" zoomScaleNormal="75" zoomScalePageLayoutView="75" workbookViewId="0">
      <selection activeCell="O7" sqref="O7"/>
    </sheetView>
  </sheetViews>
  <sheetFormatPr defaultColWidth="9.375" defaultRowHeight="10.5" x14ac:dyDescent="0.25"/>
  <cols>
    <col min="1" max="1" width="22.375" style="132" customWidth="1"/>
    <col min="2" max="2" width="24.375" style="132" customWidth="1"/>
    <col min="3" max="3" width="17.375" style="132" customWidth="1"/>
    <col min="4" max="4" width="18" style="132" customWidth="1"/>
    <col min="5" max="5" width="18.125" style="132" customWidth="1"/>
    <col min="6" max="6" width="29.625" style="132" customWidth="1"/>
    <col min="7" max="16384" width="9.375" style="132"/>
  </cols>
  <sheetData>
    <row r="1" spans="1:7" ht="48.75" customHeight="1" thickBot="1" x14ac:dyDescent="0.3">
      <c r="A1" s="502" t="s">
        <v>356</v>
      </c>
      <c r="B1" s="502"/>
      <c r="C1" s="502"/>
      <c r="D1" s="502"/>
      <c r="E1" s="502"/>
      <c r="F1" s="502"/>
      <c r="G1" s="502"/>
    </row>
    <row r="2" spans="1:7" ht="54" customHeight="1" x14ac:dyDescent="0.25">
      <c r="A2" s="503" t="s">
        <v>357</v>
      </c>
      <c r="B2" s="504"/>
      <c r="C2" s="504"/>
      <c r="D2" s="504"/>
      <c r="E2" s="504"/>
      <c r="F2" s="504"/>
      <c r="G2" s="505"/>
    </row>
    <row r="3" spans="1:7" ht="49.5" customHeight="1" x14ac:dyDescent="0.25">
      <c r="A3" s="506" t="s">
        <v>428</v>
      </c>
      <c r="B3" s="500"/>
      <c r="C3" s="500"/>
      <c r="D3" s="500"/>
      <c r="E3" s="500"/>
      <c r="F3" s="500"/>
      <c r="G3" s="501"/>
    </row>
    <row r="4" spans="1:7" ht="21.75" customHeight="1" x14ac:dyDescent="0.25">
      <c r="A4" s="506" t="s">
        <v>151</v>
      </c>
      <c r="B4" s="500"/>
      <c r="C4" s="500"/>
      <c r="D4" s="500"/>
      <c r="E4" s="500"/>
      <c r="F4" s="500"/>
      <c r="G4" s="133"/>
    </row>
    <row r="5" spans="1:7" s="134" customFormat="1" ht="32.25" customHeight="1" thickBot="1" x14ac:dyDescent="0.3">
      <c r="A5" s="499"/>
      <c r="B5" s="500"/>
      <c r="C5" s="500"/>
      <c r="D5" s="500"/>
      <c r="E5" s="500"/>
      <c r="F5" s="500"/>
      <c r="G5" s="501"/>
    </row>
    <row r="6" spans="1:7" s="134" customFormat="1" ht="34.5" thickBot="1" x14ac:dyDescent="0.3">
      <c r="A6" s="135" t="s">
        <v>134</v>
      </c>
      <c r="B6" s="136" t="s">
        <v>135</v>
      </c>
      <c r="C6" s="136" t="s">
        <v>427</v>
      </c>
      <c r="D6" s="136" t="s">
        <v>136</v>
      </c>
      <c r="E6" s="136" t="s">
        <v>137</v>
      </c>
      <c r="F6" s="136" t="s">
        <v>138</v>
      </c>
      <c r="G6" s="133"/>
    </row>
    <row r="7" spans="1:7" s="134" customFormat="1" ht="112.5" customHeight="1" thickBot="1" x14ac:dyDescent="0.3">
      <c r="A7" s="137">
        <v>1</v>
      </c>
      <c r="B7" s="138" t="s">
        <v>139</v>
      </c>
      <c r="C7" s="138" t="s">
        <v>426</v>
      </c>
      <c r="D7" s="139">
        <v>44392</v>
      </c>
      <c r="E7" s="139">
        <v>44392</v>
      </c>
      <c r="F7" s="140" t="s">
        <v>140</v>
      </c>
      <c r="G7" s="133"/>
    </row>
    <row r="8" spans="1:7" s="134" customFormat="1" ht="17" x14ac:dyDescent="0.25">
      <c r="A8" s="141" t="s">
        <v>141</v>
      </c>
      <c r="G8" s="133"/>
    </row>
    <row r="9" spans="1:7" s="134" customFormat="1" ht="17" x14ac:dyDescent="0.25">
      <c r="A9" s="141" t="s">
        <v>142</v>
      </c>
      <c r="G9" s="133"/>
    </row>
    <row r="10" spans="1:7" s="134" customFormat="1" ht="17" x14ac:dyDescent="0.25">
      <c r="A10" s="141" t="s">
        <v>344</v>
      </c>
      <c r="G10" s="133"/>
    </row>
    <row r="11" spans="1:7" s="134" customFormat="1" ht="17" x14ac:dyDescent="0.25">
      <c r="A11" s="141" t="s">
        <v>345</v>
      </c>
      <c r="G11" s="133"/>
    </row>
    <row r="12" spans="1:7" s="134" customFormat="1" ht="17" x14ac:dyDescent="0.25">
      <c r="A12" s="141" t="s">
        <v>143</v>
      </c>
      <c r="G12" s="133"/>
    </row>
    <row r="13" spans="1:7" s="134" customFormat="1" ht="17" x14ac:dyDescent="0.25">
      <c r="A13" s="141" t="s">
        <v>144</v>
      </c>
      <c r="G13" s="133"/>
    </row>
    <row r="14" spans="1:7" s="134" customFormat="1" ht="17" x14ac:dyDescent="0.25">
      <c r="A14" s="141" t="s">
        <v>145</v>
      </c>
      <c r="G14" s="133"/>
    </row>
    <row r="15" spans="1:7" s="134" customFormat="1" ht="17" x14ac:dyDescent="0.25">
      <c r="A15" s="141" t="s">
        <v>146</v>
      </c>
      <c r="B15" s="142" t="s">
        <v>346</v>
      </c>
      <c r="G15" s="133"/>
    </row>
    <row r="16" spans="1:7" s="134" customFormat="1" ht="17" x14ac:dyDescent="0.25">
      <c r="A16" s="141" t="s">
        <v>147</v>
      </c>
      <c r="B16" s="142" t="s">
        <v>347</v>
      </c>
      <c r="G16" s="133"/>
    </row>
    <row r="17" spans="1:7" s="134" customFormat="1" ht="17" x14ac:dyDescent="0.25">
      <c r="A17" s="141" t="s">
        <v>148</v>
      </c>
      <c r="B17" s="143" t="s">
        <v>348</v>
      </c>
      <c r="C17" s="143"/>
      <c r="G17" s="133"/>
    </row>
    <row r="18" spans="1:7" s="134" customFormat="1" ht="17.5" thickBot="1" x14ac:dyDescent="0.45">
      <c r="A18" s="144" t="s">
        <v>149</v>
      </c>
      <c r="B18" s="145" t="s">
        <v>150</v>
      </c>
      <c r="C18" s="146"/>
      <c r="D18" s="146"/>
      <c r="E18" s="146"/>
      <c r="F18" s="146"/>
      <c r="G18" s="147"/>
    </row>
    <row r="19" spans="1:7" s="134" customFormat="1" x14ac:dyDescent="0.25"/>
    <row r="20" spans="1:7" s="134" customFormat="1" x14ac:dyDescent="0.25"/>
    <row r="21" spans="1:7" s="134" customFormat="1" x14ac:dyDescent="0.25"/>
    <row r="22" spans="1:7" s="134" customFormat="1" x14ac:dyDescent="0.25"/>
    <row r="23" spans="1:7" s="134" customFormat="1" x14ac:dyDescent="0.25"/>
    <row r="24" spans="1:7" s="134" customFormat="1" x14ac:dyDescent="0.25"/>
    <row r="25" spans="1:7" s="134" customFormat="1" x14ac:dyDescent="0.25"/>
    <row r="26" spans="1:7" s="134" customFormat="1" x14ac:dyDescent="0.25"/>
    <row r="27" spans="1:7" s="134" customFormat="1" x14ac:dyDescent="0.25"/>
    <row r="28" spans="1:7" s="134" customFormat="1" x14ac:dyDescent="0.25"/>
    <row r="29" spans="1:7" s="134" customFormat="1" x14ac:dyDescent="0.25"/>
    <row r="30" spans="1:7" s="134" customFormat="1" x14ac:dyDescent="0.25"/>
    <row r="31" spans="1:7" s="134" customFormat="1" x14ac:dyDescent="0.25"/>
    <row r="32" spans="1:7" s="134" customFormat="1" x14ac:dyDescent="0.25"/>
    <row r="33" s="134" customFormat="1" x14ac:dyDescent="0.25"/>
    <row r="34" s="134" customFormat="1" x14ac:dyDescent="0.25"/>
    <row r="35" s="134" customFormat="1" x14ac:dyDescent="0.25"/>
    <row r="36" s="134" customFormat="1" x14ac:dyDescent="0.25"/>
    <row r="37" s="134" customFormat="1" x14ac:dyDescent="0.25"/>
    <row r="38" s="134" customFormat="1" x14ac:dyDescent="0.25"/>
    <row r="39" s="134" customFormat="1" x14ac:dyDescent="0.25"/>
    <row r="40" s="134" customFormat="1" x14ac:dyDescent="0.25"/>
    <row r="41" s="134" customFormat="1" x14ac:dyDescent="0.25"/>
    <row r="42" s="134" customFormat="1" x14ac:dyDescent="0.25"/>
    <row r="43" s="134" customFormat="1" x14ac:dyDescent="0.25"/>
    <row r="44" s="134" customFormat="1" x14ac:dyDescent="0.25"/>
    <row r="45" s="134" customFormat="1" x14ac:dyDescent="0.25"/>
    <row r="46" s="134" customFormat="1" x14ac:dyDescent="0.25"/>
    <row r="47" s="134" customFormat="1" x14ac:dyDescent="0.25"/>
    <row r="48" s="134" customFormat="1" x14ac:dyDescent="0.25"/>
    <row r="49" s="134" customFormat="1" x14ac:dyDescent="0.25"/>
    <row r="50" s="134" customFormat="1" x14ac:dyDescent="0.25"/>
    <row r="51" s="134" customFormat="1" x14ac:dyDescent="0.25"/>
    <row r="52" s="134" customFormat="1" x14ac:dyDescent="0.25"/>
    <row r="53" s="134" customFormat="1" x14ac:dyDescent="0.25"/>
    <row r="54" s="134" customFormat="1" x14ac:dyDescent="0.25"/>
  </sheetData>
  <mergeCells count="5">
    <mergeCell ref="A5:G5"/>
    <mergeCell ref="A1:G1"/>
    <mergeCell ref="A2:G2"/>
    <mergeCell ref="A3:G3"/>
    <mergeCell ref="A4:F4"/>
  </mergeCells>
  <hyperlinks>
    <hyperlink ref="A3" r:id="rId1" display="http://www.gmtu.gov.uk/" xr:uid="{00000000-0004-0000-0000-000000000000}"/>
    <hyperlink ref="B17" r:id="rId2" display="mailto:gmtu@manchester.gov.uk" xr:uid="{00000000-0004-0000-0000-000001000000}"/>
    <hyperlink ref="B18" r:id="rId3" display="http://www.gmtu.gov.uk/" xr:uid="{00000000-0004-0000-0000-000002000000}"/>
    <hyperlink ref="B17:C17" r:id="rId4" display="melanie.newall@tfgm.com" xr:uid="{00000000-0004-0000-0000-000003000000}"/>
  </hyperlinks>
  <pageMargins left="0.70866141732283472" right="0.70866141732283472" top="0.74803149606299213" bottom="0.74803149606299213" header="0.31496062992125984" footer="0.31496062992125984"/>
  <pageSetup paperSize="9" scale="87" orientation="portrait" r:id="rId5"/>
  <headerFooter>
    <oddHeader>&amp;C&amp;"Calibri,Regular"&amp;13SRAD Report 2048 Road Traffic Section 2019</oddHead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D38"/>
  <sheetViews>
    <sheetView zoomScaleNormal="100" workbookViewId="0">
      <selection sqref="A1:D1"/>
    </sheetView>
  </sheetViews>
  <sheetFormatPr defaultColWidth="9.375" defaultRowHeight="10.5" x14ac:dyDescent="0.25"/>
  <cols>
    <col min="1" max="1" width="18.625" style="6" customWidth="1"/>
    <col min="2" max="2" width="19.375" style="6" customWidth="1"/>
    <col min="3" max="3" width="21.125" style="6" customWidth="1"/>
    <col min="4" max="4" width="21.875" style="6" customWidth="1"/>
    <col min="5" max="16384" width="9.375" style="6"/>
  </cols>
  <sheetData>
    <row r="1" spans="1:4" ht="33" customHeight="1" thickTop="1" x14ac:dyDescent="0.25">
      <c r="A1" s="575" t="s">
        <v>370</v>
      </c>
      <c r="B1" s="576"/>
      <c r="C1" s="576"/>
      <c r="D1" s="577"/>
    </row>
    <row r="2" spans="1:4" ht="15.5" x14ac:dyDescent="0.25">
      <c r="A2" s="580" t="s">
        <v>6</v>
      </c>
      <c r="B2" s="578" t="s">
        <v>178</v>
      </c>
      <c r="C2" s="578"/>
      <c r="D2" s="579"/>
    </row>
    <row r="3" spans="1:4" ht="18.75" customHeight="1" x14ac:dyDescent="0.35">
      <c r="A3" s="580"/>
      <c r="B3" s="17" t="s">
        <v>179</v>
      </c>
      <c r="C3" s="17" t="s">
        <v>18</v>
      </c>
      <c r="D3" s="220" t="s">
        <v>180</v>
      </c>
    </row>
    <row r="4" spans="1:4" ht="15.5" x14ac:dyDescent="0.35">
      <c r="A4" s="221">
        <v>0</v>
      </c>
      <c r="B4" s="222">
        <v>0.6794</v>
      </c>
      <c r="C4" s="222">
        <v>1.0397999999999998</v>
      </c>
      <c r="D4" s="223">
        <v>1.159</v>
      </c>
    </row>
    <row r="5" spans="1:4" ht="15.5" x14ac:dyDescent="0.35">
      <c r="A5" s="221">
        <v>4.1666666666666664E-2</v>
      </c>
      <c r="B5" s="222">
        <v>0.45979999999999999</v>
      </c>
      <c r="C5" s="222">
        <v>0.69490000000000007</v>
      </c>
      <c r="D5" s="223">
        <v>0.76480000000000004</v>
      </c>
    </row>
    <row r="6" spans="1:4" ht="15.5" x14ac:dyDescent="0.35">
      <c r="A6" s="221">
        <v>8.3333333333333329E-2</v>
      </c>
      <c r="B6" s="222">
        <v>0.44070000000000004</v>
      </c>
      <c r="C6" s="222">
        <v>0.56859999999999999</v>
      </c>
      <c r="D6" s="223">
        <v>0.5766</v>
      </c>
    </row>
    <row r="7" spans="1:4" ht="15.5" x14ac:dyDescent="0.35">
      <c r="A7" s="221">
        <v>0.125</v>
      </c>
      <c r="B7" s="222">
        <v>0.59489999999999998</v>
      </c>
      <c r="C7" s="222">
        <v>0.62849999999999995</v>
      </c>
      <c r="D7" s="223">
        <v>0.61019999999999996</v>
      </c>
    </row>
    <row r="8" spans="1:4" ht="15.5" x14ac:dyDescent="0.35">
      <c r="A8" s="221">
        <v>0.16666666666666666</v>
      </c>
      <c r="B8" s="222">
        <v>0.95650000000000002</v>
      </c>
      <c r="C8" s="222">
        <v>0.77860000000000007</v>
      </c>
      <c r="D8" s="223">
        <v>0.68659999999999999</v>
      </c>
    </row>
    <row r="9" spans="1:4" ht="15.5" x14ac:dyDescent="0.35">
      <c r="A9" s="221">
        <v>0.20833333333333334</v>
      </c>
      <c r="B9" s="222">
        <v>2.1791</v>
      </c>
      <c r="C9" s="222">
        <v>1.1048</v>
      </c>
      <c r="D9" s="223">
        <v>0.84379999999999988</v>
      </c>
    </row>
    <row r="10" spans="1:4" ht="15.5" x14ac:dyDescent="0.35">
      <c r="A10" s="221">
        <v>0.25</v>
      </c>
      <c r="B10" s="222">
        <v>5.7919999999999998</v>
      </c>
      <c r="C10" s="222">
        <v>1.8097999999999999</v>
      </c>
      <c r="D10" s="223">
        <v>1.2341</v>
      </c>
    </row>
    <row r="11" spans="1:4" ht="15.5" x14ac:dyDescent="0.35">
      <c r="A11" s="221">
        <v>0.29166666666666669</v>
      </c>
      <c r="B11" s="222">
        <v>7.3705999999999996</v>
      </c>
      <c r="C11" s="222">
        <v>2.5619000000000001</v>
      </c>
      <c r="D11" s="223">
        <v>1.6568000000000001</v>
      </c>
    </row>
    <row r="12" spans="1:4" ht="15.5" x14ac:dyDescent="0.35">
      <c r="A12" s="221">
        <v>0.33333333333333331</v>
      </c>
      <c r="B12" s="222">
        <v>6.9210999999999991</v>
      </c>
      <c r="C12" s="222">
        <v>3.5425</v>
      </c>
      <c r="D12" s="223">
        <v>2.1880000000000002</v>
      </c>
    </row>
    <row r="13" spans="1:4" ht="15.5" x14ac:dyDescent="0.35">
      <c r="A13" s="221">
        <v>0.375</v>
      </c>
      <c r="B13" s="222">
        <v>6.1328000000000005</v>
      </c>
      <c r="C13" s="222">
        <v>4.3721999999999994</v>
      </c>
      <c r="D13" s="223">
        <v>3.2885999999999997</v>
      </c>
    </row>
    <row r="14" spans="1:4" ht="15.5" x14ac:dyDescent="0.35">
      <c r="A14" s="221">
        <v>0.41666666666666669</v>
      </c>
      <c r="B14" s="222">
        <v>5.4490999999999996</v>
      </c>
      <c r="C14" s="222">
        <v>5.2234999999999996</v>
      </c>
      <c r="D14" s="223">
        <v>4.4638999999999998</v>
      </c>
    </row>
    <row r="15" spans="1:4" ht="15.5" x14ac:dyDescent="0.35">
      <c r="A15" s="221">
        <v>0.45833333333333331</v>
      </c>
      <c r="B15" s="222">
        <v>5.4498999999999995</v>
      </c>
      <c r="C15" s="222">
        <v>5.8160000000000007</v>
      </c>
      <c r="D15" s="223">
        <v>5.3856999999999999</v>
      </c>
    </row>
    <row r="16" spans="1:4" ht="15.5" x14ac:dyDescent="0.35">
      <c r="A16" s="221">
        <v>0.5</v>
      </c>
      <c r="B16" s="222">
        <v>5.6453999999999995</v>
      </c>
      <c r="C16" s="222">
        <v>6.1218000000000004</v>
      </c>
      <c r="D16" s="223">
        <v>5.8426</v>
      </c>
    </row>
    <row r="17" spans="1:4" ht="15.5" x14ac:dyDescent="0.35">
      <c r="A17" s="221">
        <v>0.54166666666666663</v>
      </c>
      <c r="B17" s="222">
        <v>5.8087999999999997</v>
      </c>
      <c r="C17" s="222">
        <v>6.0379000000000005</v>
      </c>
      <c r="D17" s="223">
        <v>5.8891999999999998</v>
      </c>
    </row>
    <row r="18" spans="1:4" ht="15.5" x14ac:dyDescent="0.35">
      <c r="A18" s="221">
        <v>0.58333333333333337</v>
      </c>
      <c r="B18" s="222">
        <v>6.2177000000000007</v>
      </c>
      <c r="C18" s="222">
        <v>5.6092000000000004</v>
      </c>
      <c r="D18" s="223">
        <v>5.6280000000000001</v>
      </c>
    </row>
    <row r="19" spans="1:4" ht="15.5" x14ac:dyDescent="0.35">
      <c r="A19" s="221">
        <v>0.625</v>
      </c>
      <c r="B19" s="222">
        <v>6.8932999999999991</v>
      </c>
      <c r="C19" s="222">
        <v>5.3878000000000004</v>
      </c>
      <c r="D19" s="223">
        <v>5.4901</v>
      </c>
    </row>
    <row r="20" spans="1:4" ht="15.5" x14ac:dyDescent="0.35">
      <c r="A20" s="221">
        <v>0.66666666666666663</v>
      </c>
      <c r="B20" s="222">
        <v>7.4029999999999996</v>
      </c>
      <c r="C20" s="222">
        <v>5.3604000000000003</v>
      </c>
      <c r="D20" s="223">
        <v>5.5314000000000005</v>
      </c>
    </row>
    <row r="21" spans="1:4" ht="15.5" x14ac:dyDescent="0.35">
      <c r="A21" s="221">
        <v>0.70833333333333337</v>
      </c>
      <c r="B21" s="222">
        <v>7.0973999999999995</v>
      </c>
      <c r="C21" s="222">
        <v>5.2294</v>
      </c>
      <c r="D21" s="223">
        <v>5.0415999999999999</v>
      </c>
    </row>
    <row r="22" spans="1:4" ht="15.5" x14ac:dyDescent="0.35">
      <c r="A22" s="221">
        <v>0.75</v>
      </c>
      <c r="B22" s="222">
        <v>6.0308000000000002</v>
      </c>
      <c r="C22" s="222">
        <v>4.5137999999999998</v>
      </c>
      <c r="D22" s="223">
        <v>4.4727999999999994</v>
      </c>
    </row>
    <row r="23" spans="1:4" ht="15.5" x14ac:dyDescent="0.35">
      <c r="A23" s="221">
        <v>0.79166666666666663</v>
      </c>
      <c r="B23" s="222">
        <v>4.2221000000000002</v>
      </c>
      <c r="C23" s="222">
        <v>3.4791999999999996</v>
      </c>
      <c r="D23" s="223">
        <v>3.7789000000000001</v>
      </c>
    </row>
    <row r="24" spans="1:4" ht="15.5" x14ac:dyDescent="0.35">
      <c r="A24" s="221">
        <v>0.83333333333333337</v>
      </c>
      <c r="B24" s="222">
        <v>2.9760999999999997</v>
      </c>
      <c r="C24" s="222">
        <v>2.6814999999999998</v>
      </c>
      <c r="D24" s="223">
        <v>2.8908</v>
      </c>
    </row>
    <row r="25" spans="1:4" ht="15.5" x14ac:dyDescent="0.35">
      <c r="A25" s="221">
        <v>0.875</v>
      </c>
      <c r="B25" s="222">
        <v>2.2148000000000003</v>
      </c>
      <c r="C25" s="222">
        <v>2.093</v>
      </c>
      <c r="D25" s="223">
        <v>2.0225</v>
      </c>
    </row>
    <row r="26" spans="1:4" ht="15.5" x14ac:dyDescent="0.35">
      <c r="A26" s="221">
        <v>0.91666666666666663</v>
      </c>
      <c r="B26" s="222">
        <v>1.8419999999999999</v>
      </c>
      <c r="C26" s="222">
        <v>1.8846000000000003</v>
      </c>
      <c r="D26" s="223">
        <v>1.5051000000000001</v>
      </c>
    </row>
    <row r="27" spans="1:4" ht="15.5" x14ac:dyDescent="0.35">
      <c r="A27" s="221">
        <v>0.95833333333333337</v>
      </c>
      <c r="B27" s="222">
        <v>1.2202999999999999</v>
      </c>
      <c r="C27" s="222">
        <v>1.5944</v>
      </c>
      <c r="D27" s="223">
        <v>1.0774999999999999</v>
      </c>
    </row>
    <row r="28" spans="1:4" ht="16" thickBot="1" x14ac:dyDescent="0.4">
      <c r="A28" s="224" t="s">
        <v>67</v>
      </c>
      <c r="B28" s="225">
        <f>SUM(B4:B27)</f>
        <v>99.997599999999991</v>
      </c>
      <c r="C28" s="225">
        <f>SUM(C4:C27)</f>
        <v>78.134100000000004</v>
      </c>
      <c r="D28" s="226">
        <f>SUM(D4:D27)</f>
        <v>72.028599999999997</v>
      </c>
    </row>
    <row r="29" spans="1:4" ht="27" customHeight="1" thickTop="1" x14ac:dyDescent="0.3">
      <c r="A29" s="574" t="s">
        <v>371</v>
      </c>
      <c r="B29" s="574"/>
      <c r="C29" s="574"/>
      <c r="D29" s="574"/>
    </row>
    <row r="38" spans="3:3" ht="14.5" x14ac:dyDescent="0.35">
      <c r="C38" s="12"/>
    </row>
  </sheetData>
  <mergeCells count="4">
    <mergeCell ref="A29:D29"/>
    <mergeCell ref="A1:D1"/>
    <mergeCell ref="B2:D2"/>
    <mergeCell ref="A2:A3"/>
  </mergeCells>
  <phoneticPr fontId="0" type="noConversion"/>
  <pageMargins left="0.70866141732283472" right="0.70866141732283472" top="0.74803149606299213" bottom="0.74803149606299213" header="0.31496062992125984" footer="0.31496062992125984"/>
  <pageSetup paperSize="9" scale="85" orientation="landscape" r:id="rId1"/>
  <headerFooter>
    <oddHeader>&amp;C&amp;"Calibri,Regular"&amp;13SRAD Report 2048 Road Traffic Section 2019</oddHead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E36"/>
  <sheetViews>
    <sheetView zoomScale="91" zoomScaleNormal="91" workbookViewId="0">
      <selection sqref="A1:E1"/>
    </sheetView>
  </sheetViews>
  <sheetFormatPr defaultColWidth="9.375" defaultRowHeight="10.5" x14ac:dyDescent="0.25"/>
  <cols>
    <col min="1" max="1" width="21.625" style="6" bestFit="1" customWidth="1"/>
    <col min="2" max="5" width="35.875" style="6" customWidth="1"/>
    <col min="6" max="16384" width="9.375" style="6"/>
  </cols>
  <sheetData>
    <row r="1" spans="1:5" ht="16.25" customHeight="1" thickTop="1" x14ac:dyDescent="0.25">
      <c r="A1" s="566" t="s">
        <v>372</v>
      </c>
      <c r="B1" s="567"/>
      <c r="C1" s="567"/>
      <c r="D1" s="567"/>
      <c r="E1" s="568"/>
    </row>
    <row r="2" spans="1:5" ht="35.25" customHeight="1" x14ac:dyDescent="0.35">
      <c r="A2" s="227" t="s">
        <v>8</v>
      </c>
      <c r="B2" s="228" t="s">
        <v>9</v>
      </c>
      <c r="C2" s="228" t="s">
        <v>10</v>
      </c>
      <c r="D2" s="228" t="s">
        <v>11</v>
      </c>
      <c r="E2" s="229" t="s">
        <v>12</v>
      </c>
    </row>
    <row r="3" spans="1:5" ht="15.5" x14ac:dyDescent="0.35">
      <c r="A3" s="18" t="s">
        <v>13</v>
      </c>
      <c r="B3" s="230">
        <v>98.166499999999999</v>
      </c>
      <c r="C3" s="230">
        <v>105.7016</v>
      </c>
      <c r="D3" s="230">
        <v>97.591999999999999</v>
      </c>
      <c r="E3" s="231">
        <v>105.10040000000001</v>
      </c>
    </row>
    <row r="4" spans="1:5" ht="15.5" x14ac:dyDescent="0.35">
      <c r="A4" s="18" t="s">
        <v>14</v>
      </c>
      <c r="B4" s="232">
        <v>99.283200000000008</v>
      </c>
      <c r="C4" s="232">
        <v>106.92219999999999</v>
      </c>
      <c r="D4" s="232">
        <v>99</v>
      </c>
      <c r="E4" s="233">
        <v>106.63679999999999</v>
      </c>
    </row>
    <row r="5" spans="1:5" ht="15.5" x14ac:dyDescent="0.35">
      <c r="A5" s="18" t="s">
        <v>15</v>
      </c>
      <c r="B5" s="232">
        <v>99.903300000000002</v>
      </c>
      <c r="C5" s="232">
        <v>107.59270000000001</v>
      </c>
      <c r="D5" s="232">
        <v>99.854399999999998</v>
      </c>
      <c r="E5" s="233">
        <v>107.5599</v>
      </c>
    </row>
    <row r="6" spans="1:5" ht="15.5" x14ac:dyDescent="0.35">
      <c r="A6" s="18" t="s">
        <v>16</v>
      </c>
      <c r="B6" s="232">
        <v>100.54849999999999</v>
      </c>
      <c r="C6" s="232">
        <v>108.28219999999999</v>
      </c>
      <c r="D6" s="232">
        <v>101.1584</v>
      </c>
      <c r="E6" s="233">
        <v>108.9598</v>
      </c>
    </row>
    <row r="7" spans="1:5" ht="15.5" x14ac:dyDescent="0.35">
      <c r="A7" s="18" t="s">
        <v>17</v>
      </c>
      <c r="B7" s="232">
        <v>102.098</v>
      </c>
      <c r="C7" s="232">
        <v>109.93660000000001</v>
      </c>
      <c r="D7" s="232">
        <v>102.3946</v>
      </c>
      <c r="E7" s="233">
        <v>110.2773</v>
      </c>
    </row>
    <row r="8" spans="1:5" ht="15.5" x14ac:dyDescent="0.35">
      <c r="A8" s="18" t="s">
        <v>18</v>
      </c>
      <c r="B8" s="232">
        <v>78.366299999999995</v>
      </c>
      <c r="C8" s="232">
        <v>84.213999999999999</v>
      </c>
      <c r="D8" s="232">
        <v>78.136399999999995</v>
      </c>
      <c r="E8" s="233">
        <v>84.033699999999996</v>
      </c>
    </row>
    <row r="9" spans="1:5" ht="16" thickBot="1" x14ac:dyDescent="0.4">
      <c r="A9" s="234" t="s">
        <v>19</v>
      </c>
      <c r="B9" s="235">
        <v>72.014899999999997</v>
      </c>
      <c r="C9" s="235">
        <v>77.349999999999994</v>
      </c>
      <c r="D9" s="235">
        <v>72.030799999999999</v>
      </c>
      <c r="E9" s="236">
        <v>77.431399999999996</v>
      </c>
    </row>
    <row r="10" spans="1:5" ht="13.5" thickTop="1" x14ac:dyDescent="0.3">
      <c r="A10" s="581" t="s">
        <v>371</v>
      </c>
      <c r="B10" s="581"/>
      <c r="C10" s="581"/>
      <c r="D10" s="581"/>
    </row>
    <row r="36" spans="3:3" ht="14.5" x14ac:dyDescent="0.35">
      <c r="C36" s="12"/>
    </row>
  </sheetData>
  <mergeCells count="2">
    <mergeCell ref="A1:E1"/>
    <mergeCell ref="A10:D10"/>
  </mergeCells>
  <phoneticPr fontId="0" type="noConversion"/>
  <pageMargins left="0.70866141732283472" right="0.70866141732283472" top="0.74803149606299213" bottom="0.74803149606299213" header="0.31496062992125984" footer="0.31496062992125984"/>
  <pageSetup paperSize="9" scale="99" orientation="landscape" r:id="rId1"/>
  <headerFooter>
    <oddHeader>&amp;C&amp;"Calibri,Regular"&amp;13SRAD Report 2048 Road Traffic Section 2019</oddHeader>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pageSetUpPr fitToPage="1"/>
  </sheetPr>
  <dimension ref="A1:K34"/>
  <sheetViews>
    <sheetView zoomScaleNormal="100" workbookViewId="0">
      <selection sqref="A1:I1"/>
    </sheetView>
  </sheetViews>
  <sheetFormatPr defaultColWidth="9.375" defaultRowHeight="10.5" x14ac:dyDescent="0.25"/>
  <cols>
    <col min="1" max="1" width="30.5" style="6" customWidth="1"/>
    <col min="2" max="2" width="25.875" style="6" customWidth="1"/>
    <col min="3" max="7" width="9.625" style="6" bestFit="1" customWidth="1"/>
    <col min="8" max="9" width="9.5" style="6" bestFit="1" customWidth="1"/>
    <col min="10" max="16384" width="9.375" style="6"/>
  </cols>
  <sheetData>
    <row r="1" spans="1:11" ht="17.5" customHeight="1" thickTop="1" x14ac:dyDescent="0.25">
      <c r="A1" s="553" t="s">
        <v>373</v>
      </c>
      <c r="B1" s="554"/>
      <c r="C1" s="554"/>
      <c r="D1" s="554"/>
      <c r="E1" s="554"/>
      <c r="F1" s="554"/>
      <c r="G1" s="554"/>
      <c r="H1" s="554"/>
      <c r="I1" s="555"/>
    </row>
    <row r="2" spans="1:11" ht="15.5" x14ac:dyDescent="0.25">
      <c r="A2" s="237" t="s">
        <v>20</v>
      </c>
      <c r="B2" s="238" t="s">
        <v>21</v>
      </c>
      <c r="C2" s="239" t="s">
        <v>22</v>
      </c>
      <c r="D2" s="239" t="s">
        <v>23</v>
      </c>
      <c r="E2" s="239" t="s">
        <v>24</v>
      </c>
      <c r="F2" s="239" t="s">
        <v>25</v>
      </c>
      <c r="G2" s="239" t="s">
        <v>26</v>
      </c>
      <c r="H2" s="239" t="s">
        <v>27</v>
      </c>
      <c r="I2" s="240" t="s">
        <v>28</v>
      </c>
    </row>
    <row r="3" spans="1:11" ht="15.5" x14ac:dyDescent="0.25">
      <c r="A3" s="583" t="s">
        <v>29</v>
      </c>
      <c r="B3" s="241" t="s">
        <v>30</v>
      </c>
      <c r="C3" s="242">
        <v>99.7988</v>
      </c>
      <c r="D3" s="242">
        <v>101.41659999999999</v>
      </c>
      <c r="E3" s="242">
        <v>100.78400000000001</v>
      </c>
      <c r="F3" s="242">
        <v>101.29159999999999</v>
      </c>
      <c r="G3" s="242">
        <v>96.708500000000001</v>
      </c>
      <c r="H3" s="242">
        <v>51.965200000000003</v>
      </c>
      <c r="I3" s="243">
        <v>35.555700000000002</v>
      </c>
    </row>
    <row r="4" spans="1:11" ht="15.5" x14ac:dyDescent="0.25">
      <c r="A4" s="584"/>
      <c r="B4" s="244" t="s">
        <v>31</v>
      </c>
      <c r="C4" s="245">
        <v>96.840599999999995</v>
      </c>
      <c r="D4" s="245">
        <v>96.890699999999995</v>
      </c>
      <c r="E4" s="245">
        <v>98.473200000000006</v>
      </c>
      <c r="F4" s="245">
        <v>99.897100000000009</v>
      </c>
      <c r="G4" s="245">
        <v>107.8978</v>
      </c>
      <c r="H4" s="245">
        <v>96.491600000000005</v>
      </c>
      <c r="I4" s="246">
        <v>92.256</v>
      </c>
    </row>
    <row r="5" spans="1:11" ht="15.5" x14ac:dyDescent="0.25">
      <c r="A5" s="584"/>
      <c r="B5" s="244" t="s">
        <v>32</v>
      </c>
      <c r="C5" s="245">
        <v>98.64070000000001</v>
      </c>
      <c r="D5" s="245">
        <v>101.148</v>
      </c>
      <c r="E5" s="245">
        <v>101.41459999999999</v>
      </c>
      <c r="F5" s="245">
        <v>100.8836</v>
      </c>
      <c r="G5" s="245">
        <v>97.912600000000012</v>
      </c>
      <c r="H5" s="245">
        <v>75.018200000000007</v>
      </c>
      <c r="I5" s="246">
        <v>74.697000000000003</v>
      </c>
    </row>
    <row r="6" spans="1:11" ht="15.5" x14ac:dyDescent="0.25">
      <c r="A6" s="585"/>
      <c r="B6" s="247" t="s">
        <v>33</v>
      </c>
      <c r="C6" s="248">
        <v>98.166499999999999</v>
      </c>
      <c r="D6" s="248">
        <v>99.283200000000008</v>
      </c>
      <c r="E6" s="248">
        <v>99.903300000000002</v>
      </c>
      <c r="F6" s="248">
        <v>100.54849999999999</v>
      </c>
      <c r="G6" s="248">
        <v>102.098</v>
      </c>
      <c r="H6" s="248">
        <v>78.366299999999995</v>
      </c>
      <c r="I6" s="249">
        <v>72.014899999999997</v>
      </c>
      <c r="K6" s="19"/>
    </row>
    <row r="7" spans="1:11" ht="15.5" x14ac:dyDescent="0.25">
      <c r="A7" s="583" t="s">
        <v>34</v>
      </c>
      <c r="B7" s="244" t="s">
        <v>35</v>
      </c>
      <c r="C7" s="245">
        <v>100.2578</v>
      </c>
      <c r="D7" s="245">
        <v>100.8481</v>
      </c>
      <c r="E7" s="245">
        <v>100.1112</v>
      </c>
      <c r="F7" s="245">
        <v>100.85640000000001</v>
      </c>
      <c r="G7" s="245">
        <v>97.926000000000002</v>
      </c>
      <c r="H7" s="245">
        <v>35.574399999999997</v>
      </c>
      <c r="I7" s="246">
        <v>23.1355</v>
      </c>
    </row>
    <row r="8" spans="1:11" ht="15.5" x14ac:dyDescent="0.25">
      <c r="A8" s="584"/>
      <c r="B8" s="244" t="s">
        <v>36</v>
      </c>
      <c r="C8" s="245">
        <v>99.708200000000005</v>
      </c>
      <c r="D8" s="245">
        <v>101.38590000000001</v>
      </c>
      <c r="E8" s="245">
        <v>100.878</v>
      </c>
      <c r="F8" s="245">
        <v>101.64699999999999</v>
      </c>
      <c r="G8" s="245">
        <v>96.380399999999995</v>
      </c>
      <c r="H8" s="245">
        <v>52.072099999999999</v>
      </c>
      <c r="I8" s="246">
        <v>32.3782</v>
      </c>
    </row>
    <row r="9" spans="1:11" ht="15.5" x14ac:dyDescent="0.25">
      <c r="A9" s="584"/>
      <c r="B9" s="244" t="s">
        <v>37</v>
      </c>
      <c r="C9" s="245">
        <v>99.8583</v>
      </c>
      <c r="D9" s="245">
        <v>100.9076</v>
      </c>
      <c r="E9" s="245">
        <v>100.9701</v>
      </c>
      <c r="F9" s="245">
        <v>99.425600000000003</v>
      </c>
      <c r="G9" s="245">
        <v>98.837900000000005</v>
      </c>
      <c r="H9" s="245">
        <v>74.630200000000002</v>
      </c>
      <c r="I9" s="246">
        <v>76.845100000000002</v>
      </c>
    </row>
    <row r="10" spans="1:11" ht="15.5" x14ac:dyDescent="0.25">
      <c r="A10" s="585"/>
      <c r="B10" s="244" t="s">
        <v>38</v>
      </c>
      <c r="C10" s="245">
        <v>99.947699999999998</v>
      </c>
      <c r="D10" s="245">
        <v>101.4496</v>
      </c>
      <c r="E10" s="245">
        <v>100.98069999999998</v>
      </c>
      <c r="F10" s="245">
        <v>100.2597</v>
      </c>
      <c r="G10" s="245">
        <v>97.361800000000002</v>
      </c>
      <c r="H10" s="245">
        <v>75.779499999999999</v>
      </c>
      <c r="I10" s="246">
        <v>73.122399999999999</v>
      </c>
    </row>
    <row r="11" spans="1:11" ht="31" x14ac:dyDescent="0.25">
      <c r="A11" s="250" t="s">
        <v>39</v>
      </c>
      <c r="B11" s="251" t="s">
        <v>181</v>
      </c>
      <c r="C11" s="252">
        <v>95.634600000000006</v>
      </c>
      <c r="D11" s="252">
        <v>98.118099999999998</v>
      </c>
      <c r="E11" s="252">
        <v>99.758500000000012</v>
      </c>
      <c r="F11" s="252">
        <v>103.1892</v>
      </c>
      <c r="G11" s="252">
        <v>103.2991</v>
      </c>
      <c r="H11" s="252">
        <v>77.665399999999991</v>
      </c>
      <c r="I11" s="253">
        <v>72.424800000000005</v>
      </c>
    </row>
    <row r="12" spans="1:11" ht="16" thickBot="1" x14ac:dyDescent="0.3">
      <c r="A12" s="254" t="s">
        <v>40</v>
      </c>
      <c r="B12" s="255" t="s">
        <v>41</v>
      </c>
      <c r="C12" s="256">
        <v>97.591999999999999</v>
      </c>
      <c r="D12" s="256">
        <v>99</v>
      </c>
      <c r="E12" s="256">
        <v>99.854399999999998</v>
      </c>
      <c r="F12" s="256">
        <v>101.1584</v>
      </c>
      <c r="G12" s="256">
        <v>102.3946</v>
      </c>
      <c r="H12" s="256">
        <v>78.136399999999995</v>
      </c>
      <c r="I12" s="257">
        <v>72.030799999999999</v>
      </c>
    </row>
    <row r="13" spans="1:11" ht="15.75" customHeight="1" thickTop="1" x14ac:dyDescent="0.25">
      <c r="A13" s="586" t="s">
        <v>157</v>
      </c>
      <c r="B13" s="586"/>
      <c r="C13" s="586"/>
      <c r="D13" s="586"/>
      <c r="E13" s="587"/>
      <c r="F13" s="587"/>
      <c r="G13" s="587"/>
      <c r="H13" s="587"/>
      <c r="I13" s="587"/>
    </row>
    <row r="14" spans="1:11" x14ac:dyDescent="0.25">
      <c r="A14" s="582" t="s">
        <v>371</v>
      </c>
      <c r="B14" s="582"/>
      <c r="C14" s="582"/>
      <c r="D14" s="582"/>
    </row>
    <row r="34" spans="3:3" ht="14.5" x14ac:dyDescent="0.35">
      <c r="C34" s="12"/>
    </row>
  </sheetData>
  <mergeCells count="5">
    <mergeCell ref="A14:D14"/>
    <mergeCell ref="A1:I1"/>
    <mergeCell ref="A3:A6"/>
    <mergeCell ref="A7:A10"/>
    <mergeCell ref="A13:I13"/>
  </mergeCells>
  <phoneticPr fontId="0" type="noConversion"/>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pageSetUpPr fitToPage="1"/>
  </sheetPr>
  <dimension ref="A1:F36"/>
  <sheetViews>
    <sheetView zoomScale="80" zoomScaleNormal="80" workbookViewId="0">
      <selection sqref="A1:C1"/>
    </sheetView>
  </sheetViews>
  <sheetFormatPr defaultColWidth="9.375" defaultRowHeight="10.5" x14ac:dyDescent="0.25"/>
  <cols>
    <col min="1" max="1" width="24.5" style="6" customWidth="1"/>
    <col min="2" max="2" width="53.125" style="6" customWidth="1"/>
    <col min="3" max="3" width="63.625" style="6" customWidth="1"/>
    <col min="4" max="16384" width="9.375" style="6"/>
  </cols>
  <sheetData>
    <row r="1" spans="1:6" ht="16" thickTop="1" x14ac:dyDescent="0.25">
      <c r="A1" s="566" t="s">
        <v>374</v>
      </c>
      <c r="B1" s="567"/>
      <c r="C1" s="568"/>
    </row>
    <row r="2" spans="1:6" ht="31" x14ac:dyDescent="0.35">
      <c r="A2" s="258" t="s">
        <v>42</v>
      </c>
      <c r="B2" s="128" t="s">
        <v>43</v>
      </c>
      <c r="C2" s="131" t="s">
        <v>44</v>
      </c>
    </row>
    <row r="3" spans="1:6" ht="15.5" x14ac:dyDescent="0.35">
      <c r="A3" s="18" t="s">
        <v>45</v>
      </c>
      <c r="B3" s="259">
        <v>93.919799999999995</v>
      </c>
      <c r="C3" s="260">
        <v>92.448499999999996</v>
      </c>
    </row>
    <row r="4" spans="1:6" ht="15.5" x14ac:dyDescent="0.35">
      <c r="A4" s="18" t="s">
        <v>46</v>
      </c>
      <c r="B4" s="259">
        <v>96.99839999999999</v>
      </c>
      <c r="C4" s="260">
        <v>96.172200000000004</v>
      </c>
    </row>
    <row r="5" spans="1:6" ht="15.5" x14ac:dyDescent="0.35">
      <c r="A5" s="18" t="s">
        <v>47</v>
      </c>
      <c r="B5" s="259">
        <v>99.706900000000005</v>
      </c>
      <c r="C5" s="260">
        <v>98.795200000000008</v>
      </c>
    </row>
    <row r="6" spans="1:6" ht="15.5" x14ac:dyDescent="0.35">
      <c r="A6" s="18" t="s">
        <v>48</v>
      </c>
      <c r="B6" s="259">
        <v>100.61659999999999</v>
      </c>
      <c r="C6" s="260">
        <v>100.5415</v>
      </c>
    </row>
    <row r="7" spans="1:6" ht="15.5" x14ac:dyDescent="0.35">
      <c r="A7" s="18" t="s">
        <v>49</v>
      </c>
      <c r="B7" s="259">
        <v>99.871799999999993</v>
      </c>
      <c r="C7" s="260">
        <v>100.0025</v>
      </c>
    </row>
    <row r="8" spans="1:6" ht="15.5" x14ac:dyDescent="0.35">
      <c r="A8" s="18" t="s">
        <v>50</v>
      </c>
      <c r="B8" s="259">
        <v>101.77030000000001</v>
      </c>
      <c r="C8" s="260">
        <v>102.8437</v>
      </c>
    </row>
    <row r="9" spans="1:6" ht="15.5" x14ac:dyDescent="0.35">
      <c r="A9" s="18" t="s">
        <v>51</v>
      </c>
      <c r="B9" s="259">
        <v>101.9811</v>
      </c>
      <c r="C9" s="260">
        <v>102.81780000000001</v>
      </c>
    </row>
    <row r="10" spans="1:6" ht="15.5" x14ac:dyDescent="0.35">
      <c r="A10" s="18" t="s">
        <v>52</v>
      </c>
      <c r="B10" s="259">
        <v>100.5911</v>
      </c>
      <c r="C10" s="260">
        <v>101.51619999999998</v>
      </c>
    </row>
    <row r="11" spans="1:6" ht="15.5" x14ac:dyDescent="0.35">
      <c r="A11" s="18" t="s">
        <v>53</v>
      </c>
      <c r="B11" s="259">
        <v>102.27289999999999</v>
      </c>
      <c r="C11" s="260">
        <v>102.6961</v>
      </c>
    </row>
    <row r="12" spans="1:6" ht="15.5" x14ac:dyDescent="0.35">
      <c r="A12" s="18" t="s">
        <v>54</v>
      </c>
      <c r="B12" s="259">
        <v>102.2178</v>
      </c>
      <c r="C12" s="260">
        <v>102.1126</v>
      </c>
    </row>
    <row r="13" spans="1:6" ht="15.5" x14ac:dyDescent="0.35">
      <c r="A13" s="18" t="s">
        <v>55</v>
      </c>
      <c r="B13" s="259">
        <v>100.06949999999999</v>
      </c>
      <c r="C13" s="260">
        <v>99.609899999999996</v>
      </c>
    </row>
    <row r="14" spans="1:6" ht="16" thickBot="1" x14ac:dyDescent="0.4">
      <c r="A14" s="234" t="s">
        <v>56</v>
      </c>
      <c r="B14" s="261">
        <v>99.982800000000012</v>
      </c>
      <c r="C14" s="262">
        <v>100.4427</v>
      </c>
      <c r="D14" s="263"/>
    </row>
    <row r="15" spans="1:6" ht="13.5" thickTop="1" x14ac:dyDescent="0.3">
      <c r="A15" s="588" t="s">
        <v>371</v>
      </c>
      <c r="B15" s="588"/>
      <c r="C15" s="588"/>
      <c r="D15" s="545"/>
      <c r="F15" s="19"/>
    </row>
    <row r="16" spans="1:6" ht="14.5" x14ac:dyDescent="0.35">
      <c r="B16" s="12"/>
    </row>
    <row r="36" spans="3:3" ht="14.5" x14ac:dyDescent="0.35">
      <c r="C36" s="12"/>
    </row>
  </sheetData>
  <mergeCells count="2">
    <mergeCell ref="A1:C1"/>
    <mergeCell ref="A15:D15"/>
  </mergeCells>
  <phoneticPr fontId="0" type="noConversion"/>
  <pageMargins left="0.70866141732283472" right="0.70866141732283472" top="0.74803149606299213" bottom="0.74803149606299213" header="0.31496062992125984" footer="0.31496062992125984"/>
  <pageSetup paperSize="9" scale="80" orientation="landscape" r:id="rId1"/>
  <headerFooter>
    <oddHeader>&amp;C&amp;"Calibri,Regular"&amp;13SRAD Report 2048 Road Traffic Section 2019</oddHeader>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pageSetUpPr fitToPage="1"/>
  </sheetPr>
  <dimension ref="A1:H26"/>
  <sheetViews>
    <sheetView zoomScaleNormal="100" workbookViewId="0">
      <selection activeCell="K10" sqref="K10"/>
    </sheetView>
  </sheetViews>
  <sheetFormatPr defaultColWidth="9.375" defaultRowHeight="10.5" x14ac:dyDescent="0.25"/>
  <cols>
    <col min="1" max="1" width="20" style="6" customWidth="1"/>
    <col min="2" max="2" width="14.625" style="6" customWidth="1"/>
    <col min="3" max="3" width="13.875" style="6" customWidth="1"/>
    <col min="4" max="5" width="16" style="6" customWidth="1"/>
    <col min="6" max="8" width="13.875" style="6" customWidth="1"/>
    <col min="9" max="9" width="11.375" style="6" customWidth="1"/>
    <col min="10" max="16384" width="9.375" style="6"/>
  </cols>
  <sheetData>
    <row r="1" spans="1:8" ht="30" customHeight="1" thickTop="1" x14ac:dyDescent="0.25">
      <c r="A1" s="553" t="s">
        <v>375</v>
      </c>
      <c r="B1" s="554"/>
      <c r="C1" s="554"/>
      <c r="D1" s="554"/>
      <c r="E1" s="554"/>
      <c r="F1" s="554"/>
      <c r="G1" s="554"/>
      <c r="H1" s="555"/>
    </row>
    <row r="2" spans="1:8" ht="31" x14ac:dyDescent="0.25">
      <c r="A2" s="264" t="s">
        <v>21</v>
      </c>
      <c r="B2" s="265" t="s">
        <v>57</v>
      </c>
      <c r="C2" s="265" t="s">
        <v>58</v>
      </c>
      <c r="D2" s="265" t="s">
        <v>59</v>
      </c>
      <c r="E2" s="265" t="s">
        <v>60</v>
      </c>
      <c r="F2" s="265" t="s">
        <v>61</v>
      </c>
      <c r="G2" s="265" t="s">
        <v>62</v>
      </c>
      <c r="H2" s="266" t="s">
        <v>63</v>
      </c>
    </row>
    <row r="3" spans="1:8" ht="15.5" x14ac:dyDescent="0.25">
      <c r="A3" s="267" t="s">
        <v>30</v>
      </c>
      <c r="B3" s="268">
        <v>-1.7302715628787628</v>
      </c>
      <c r="C3" s="268">
        <v>1.0333214801179744</v>
      </c>
      <c r="D3" s="268">
        <v>-9.6558317399617621</v>
      </c>
      <c r="E3" s="269">
        <v>10.857262628379786</v>
      </c>
      <c r="F3" s="269">
        <v>-19.80676328502415</v>
      </c>
      <c r="G3" s="269">
        <v>-9.2082111436950225</v>
      </c>
      <c r="H3" s="270">
        <v>-1.6615884839034474</v>
      </c>
    </row>
    <row r="4" spans="1:8" ht="15.5" x14ac:dyDescent="0.25">
      <c r="A4" s="271" t="s">
        <v>31</v>
      </c>
      <c r="B4" s="272">
        <v>-0.92665347013401944</v>
      </c>
      <c r="C4" s="272">
        <v>-1.6907250196655381</v>
      </c>
      <c r="D4" s="272">
        <v>-14.288445257667199</v>
      </c>
      <c r="E4" s="273">
        <v>8.4794981995586038</v>
      </c>
      <c r="F4" s="273">
        <v>-27.963636363636361</v>
      </c>
      <c r="G4" s="273">
        <v>-2.9793977812995238</v>
      </c>
      <c r="H4" s="274">
        <v>-1.7521231461805689</v>
      </c>
    </row>
    <row r="5" spans="1:8" ht="15.5" x14ac:dyDescent="0.25">
      <c r="A5" s="275" t="s">
        <v>32</v>
      </c>
      <c r="B5" s="272">
        <v>-3.1016666760163583</v>
      </c>
      <c r="C5" s="272">
        <v>-6.1236371334815338</v>
      </c>
      <c r="D5" s="272">
        <v>-14.706692371247593</v>
      </c>
      <c r="E5" s="276">
        <v>2.2764227642276444</v>
      </c>
      <c r="F5" s="276">
        <v>-23.709439528023594</v>
      </c>
      <c r="G5" s="276">
        <v>-7.8125000000000044</v>
      </c>
      <c r="H5" s="274">
        <v>-3.6675355189250753</v>
      </c>
    </row>
    <row r="6" spans="1:8" ht="15.5" x14ac:dyDescent="0.25">
      <c r="A6" s="277" t="s">
        <v>33</v>
      </c>
      <c r="B6" s="252">
        <v>-1.783549638186068</v>
      </c>
      <c r="C6" s="252">
        <v>-1.8939187495231296</v>
      </c>
      <c r="D6" s="252">
        <v>-13.059473727625173</v>
      </c>
      <c r="E6" s="278">
        <v>7.6109697483743313</v>
      </c>
      <c r="F6" s="278">
        <v>-24.313993174061437</v>
      </c>
      <c r="G6" s="278">
        <v>-6.8166714136523296</v>
      </c>
      <c r="H6" s="253">
        <v>-2.2646982490907739</v>
      </c>
    </row>
    <row r="7" spans="1:8" ht="15.5" x14ac:dyDescent="0.25">
      <c r="A7" s="267" t="s">
        <v>36</v>
      </c>
      <c r="B7" s="272">
        <v>-1.5154702347744113</v>
      </c>
      <c r="C7" s="272">
        <v>4.9734881535673532</v>
      </c>
      <c r="D7" s="272">
        <v>-6.4784654361201666</v>
      </c>
      <c r="E7" s="269">
        <v>15.580182529335055</v>
      </c>
      <c r="F7" s="269">
        <v>-20.179372197309416</v>
      </c>
      <c r="G7" s="269">
        <v>-1.2526096033402903</v>
      </c>
      <c r="H7" s="274">
        <v>-0.88658528268430403</v>
      </c>
    </row>
    <row r="8" spans="1:8" ht="16" thickBot="1" x14ac:dyDescent="0.3">
      <c r="A8" s="279" t="s">
        <v>38</v>
      </c>
      <c r="B8" s="280">
        <v>-2.4082138148695602</v>
      </c>
      <c r="C8" s="280">
        <v>-2.5704951856946296</v>
      </c>
      <c r="D8" s="280">
        <v>-12.313432835820894</v>
      </c>
      <c r="E8" s="281">
        <v>5.4744525547445226</v>
      </c>
      <c r="F8" s="281">
        <v>-20.966183574879224</v>
      </c>
      <c r="G8" s="281">
        <v>-6.5099457504520704</v>
      </c>
      <c r="H8" s="282">
        <v>-2.6313182770136438</v>
      </c>
    </row>
    <row r="9" spans="1:8" ht="11" thickTop="1" x14ac:dyDescent="0.25">
      <c r="A9" s="6" t="s">
        <v>376</v>
      </c>
    </row>
    <row r="10" spans="1:8" x14ac:dyDescent="0.25">
      <c r="A10" s="6" t="s">
        <v>377</v>
      </c>
    </row>
    <row r="11" spans="1:8" ht="13" x14ac:dyDescent="0.3">
      <c r="A11" s="546" t="s">
        <v>177</v>
      </c>
      <c r="B11" s="547"/>
      <c r="C11" s="547"/>
      <c r="D11" s="547"/>
      <c r="E11" s="547"/>
      <c r="F11" s="547"/>
      <c r="G11" s="547"/>
      <c r="H11" s="547"/>
    </row>
    <row r="12" spans="1:8" ht="11" thickBot="1" x14ac:dyDescent="0.3"/>
    <row r="13" spans="1:8" s="10" customFormat="1" ht="33.75" customHeight="1" thickTop="1" x14ac:dyDescent="0.35">
      <c r="A13" s="589" t="s">
        <v>385</v>
      </c>
      <c r="B13" s="590"/>
      <c r="C13" s="590"/>
      <c r="D13" s="590"/>
      <c r="E13" s="590"/>
      <c r="F13" s="591"/>
    </row>
    <row r="14" spans="1:8" s="10" customFormat="1" ht="31" x14ac:dyDescent="0.35">
      <c r="A14" s="264" t="s">
        <v>21</v>
      </c>
      <c r="B14" s="265" t="s">
        <v>313</v>
      </c>
      <c r="C14" s="265" t="s">
        <v>59</v>
      </c>
      <c r="D14" s="265" t="s">
        <v>60</v>
      </c>
      <c r="E14" s="265" t="s">
        <v>61</v>
      </c>
      <c r="F14" s="266" t="s">
        <v>63</v>
      </c>
    </row>
    <row r="15" spans="1:8" s="10" customFormat="1" ht="15.5" x14ac:dyDescent="0.35">
      <c r="A15" s="267" t="s">
        <v>30</v>
      </c>
      <c r="B15" s="268">
        <v>-0.7684372345220345</v>
      </c>
      <c r="C15" s="268">
        <v>-2.5645359463597548</v>
      </c>
      <c r="D15" s="268">
        <v>-1.8498889808573202</v>
      </c>
      <c r="E15" s="268">
        <v>-10.373014520936509</v>
      </c>
      <c r="F15" s="270">
        <v>-1.0548479238762598</v>
      </c>
    </row>
    <row r="16" spans="1:8" s="10" customFormat="1" ht="15.5" x14ac:dyDescent="0.35">
      <c r="A16" s="271" t="s">
        <v>31</v>
      </c>
      <c r="B16" s="272">
        <v>-0.10647171091040951</v>
      </c>
      <c r="C16" s="272">
        <v>3.3509722033918554</v>
      </c>
      <c r="D16" s="272">
        <v>-1.5526015022393507</v>
      </c>
      <c r="E16" s="272">
        <v>-7.778671552819806</v>
      </c>
      <c r="F16" s="274">
        <v>5.4465158677373129E-2</v>
      </c>
    </row>
    <row r="17" spans="1:6" s="10" customFormat="1" ht="15.5" x14ac:dyDescent="0.35">
      <c r="A17" s="271" t="s">
        <v>32</v>
      </c>
      <c r="B17" s="272">
        <v>-7.4912434209845946E-2</v>
      </c>
      <c r="C17" s="272">
        <v>1.5699537527822247</v>
      </c>
      <c r="D17" s="272">
        <v>-4.3478908645346834</v>
      </c>
      <c r="E17" s="272">
        <v>-20.660896103175798</v>
      </c>
      <c r="F17" s="274">
        <v>-0.17136637592247853</v>
      </c>
    </row>
    <row r="18" spans="1:6" s="10" customFormat="1" ht="15.5" x14ac:dyDescent="0.35">
      <c r="A18" s="277" t="s">
        <v>33</v>
      </c>
      <c r="B18" s="252">
        <v>-0.94797900666500601</v>
      </c>
      <c r="C18" s="252">
        <v>3.1742789328968688</v>
      </c>
      <c r="D18" s="252">
        <v>-2.4319497006144513</v>
      </c>
      <c r="E18" s="252">
        <v>-21.542660627291006</v>
      </c>
      <c r="F18" s="253">
        <v>-1.0111061338084772</v>
      </c>
    </row>
    <row r="19" spans="1:6" s="10" customFormat="1" ht="15.5" x14ac:dyDescent="0.35">
      <c r="A19" s="271" t="s">
        <v>125</v>
      </c>
      <c r="B19" s="272">
        <v>-1.2695094471524764</v>
      </c>
      <c r="C19" s="272">
        <v>5.0614779094176141</v>
      </c>
      <c r="D19" s="272">
        <v>-0.61428689835524219</v>
      </c>
      <c r="E19" s="272">
        <v>-20.665961829677791</v>
      </c>
      <c r="F19" s="274">
        <v>-1.2418829330226089</v>
      </c>
    </row>
    <row r="20" spans="1:6" s="10" customFormat="1" ht="15.5" x14ac:dyDescent="0.35">
      <c r="A20" s="271" t="s">
        <v>127</v>
      </c>
      <c r="B20" s="272">
        <v>-0.32905642322093848</v>
      </c>
      <c r="C20" s="272">
        <v>2.3198632192070767</v>
      </c>
      <c r="D20" s="272">
        <v>-3.1481034577040443</v>
      </c>
      <c r="E20" s="272">
        <v>-17.592792375749724</v>
      </c>
      <c r="F20" s="274">
        <v>-0.34227408548462507</v>
      </c>
    </row>
    <row r="21" spans="1:6" s="10" customFormat="1" ht="15.5" x14ac:dyDescent="0.35">
      <c r="A21" s="271" t="s">
        <v>314</v>
      </c>
      <c r="B21" s="272">
        <v>-0.51035544353181539</v>
      </c>
      <c r="C21" s="272">
        <v>2.0207967072685009</v>
      </c>
      <c r="D21" s="272">
        <v>-2.655470946222243</v>
      </c>
      <c r="E21" s="272">
        <v>-17.333974404607876</v>
      </c>
      <c r="F21" s="274">
        <v>-0.53490027572315013</v>
      </c>
    </row>
    <row r="22" spans="1:6" s="10" customFormat="1" ht="15.5" x14ac:dyDescent="0.35">
      <c r="A22" s="271" t="s">
        <v>315</v>
      </c>
      <c r="B22" s="272">
        <v>2.7914033986027126E-2</v>
      </c>
      <c r="C22" s="272">
        <v>3.1503700255539475</v>
      </c>
      <c r="D22" s="272">
        <v>-1.6821360707613224</v>
      </c>
      <c r="E22" s="272">
        <v>-6.3127801460776469</v>
      </c>
      <c r="F22" s="274">
        <v>0.16169819801656798</v>
      </c>
    </row>
    <row r="23" spans="1:6" s="10" customFormat="1" ht="16" thickBot="1" x14ac:dyDescent="0.4">
      <c r="A23" s="279" t="s">
        <v>41</v>
      </c>
      <c r="B23" s="280">
        <v>-1.1201260425249158</v>
      </c>
      <c r="C23" s="280">
        <v>3.3767110391816337</v>
      </c>
      <c r="D23" s="280">
        <v>-2.8105067487410826</v>
      </c>
      <c r="E23" s="280">
        <v>-21.230627531928342</v>
      </c>
      <c r="F23" s="282">
        <v>-1.1875212709753398</v>
      </c>
    </row>
    <row r="24" spans="1:6" ht="11" thickTop="1" x14ac:dyDescent="0.25">
      <c r="A24" s="6" t="s">
        <v>380</v>
      </c>
    </row>
    <row r="26" spans="1:6" ht="14.5" x14ac:dyDescent="0.35">
      <c r="C26" s="12"/>
    </row>
  </sheetData>
  <mergeCells count="3">
    <mergeCell ref="A11:H11"/>
    <mergeCell ref="A13:F13"/>
    <mergeCell ref="A1:H1"/>
  </mergeCells>
  <phoneticPr fontId="0" type="noConversion"/>
  <hyperlinks>
    <hyperlink ref="A11:H11" location="'Notes and Headline Results'!A1" display="See Notes and Headline Results" xr:uid="{00000000-0004-0000-0D00-000000000000}"/>
  </hyperlinks>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pageSetUpPr fitToPage="1"/>
  </sheetPr>
  <dimension ref="A1:T36"/>
  <sheetViews>
    <sheetView topLeftCell="A10" zoomScale="91" zoomScaleNormal="91" workbookViewId="0">
      <selection sqref="A1:Q1"/>
    </sheetView>
  </sheetViews>
  <sheetFormatPr defaultColWidth="9.375" defaultRowHeight="10.5" x14ac:dyDescent="0.25"/>
  <cols>
    <col min="1" max="1" width="9" style="6" customWidth="1"/>
    <col min="2" max="2" width="7.625" style="6" customWidth="1"/>
    <col min="3" max="3" width="12.125" style="6" customWidth="1"/>
    <col min="4" max="4" width="15.5" style="6" customWidth="1"/>
    <col min="5" max="6" width="13.875" style="6" customWidth="1"/>
    <col min="7" max="7" width="12.5" style="6" customWidth="1"/>
    <col min="8" max="8" width="9.875" style="6" bestFit="1" customWidth="1"/>
    <col min="9" max="9" width="9" style="6" customWidth="1"/>
    <col min="10" max="12" width="9.375" style="6"/>
    <col min="13" max="13" width="10.125" style="6" customWidth="1"/>
    <col min="14" max="15" width="10.625" style="6" customWidth="1"/>
    <col min="16" max="16" width="11" style="6" customWidth="1"/>
    <col min="17" max="16384" width="9.375" style="6"/>
  </cols>
  <sheetData>
    <row r="1" spans="1:20" ht="16" thickTop="1" x14ac:dyDescent="0.35">
      <c r="A1" s="601" t="s">
        <v>378</v>
      </c>
      <c r="B1" s="602"/>
      <c r="C1" s="602"/>
      <c r="D1" s="602"/>
      <c r="E1" s="602"/>
      <c r="F1" s="602"/>
      <c r="G1" s="602"/>
      <c r="H1" s="602"/>
      <c r="I1" s="602"/>
      <c r="J1" s="602"/>
      <c r="K1" s="602"/>
      <c r="L1" s="602"/>
      <c r="M1" s="602"/>
      <c r="N1" s="602"/>
      <c r="O1" s="602"/>
      <c r="P1" s="602"/>
      <c r="Q1" s="603"/>
    </row>
    <row r="2" spans="1:20" ht="14" customHeight="1" x14ac:dyDescent="0.35">
      <c r="A2" s="604" t="s">
        <v>64</v>
      </c>
      <c r="B2" s="596"/>
      <c r="C2" s="596">
        <v>2018</v>
      </c>
      <c r="D2" s="596"/>
      <c r="E2" s="596"/>
      <c r="F2" s="596"/>
      <c r="G2" s="596"/>
      <c r="H2" s="596">
        <v>2019</v>
      </c>
      <c r="I2" s="596"/>
      <c r="J2" s="596"/>
      <c r="K2" s="596"/>
      <c r="L2" s="596"/>
      <c r="M2" s="596"/>
      <c r="N2" s="596"/>
      <c r="O2" s="596"/>
      <c r="P2" s="596"/>
      <c r="Q2" s="605"/>
    </row>
    <row r="3" spans="1:20" ht="27.65" customHeight="1" x14ac:dyDescent="0.25">
      <c r="A3" s="604"/>
      <c r="B3" s="596"/>
      <c r="C3" s="606" t="s">
        <v>57</v>
      </c>
      <c r="D3" s="606" t="s">
        <v>65</v>
      </c>
      <c r="E3" s="606" t="s">
        <v>66</v>
      </c>
      <c r="F3" s="594" t="s">
        <v>110</v>
      </c>
      <c r="G3" s="606" t="s">
        <v>63</v>
      </c>
      <c r="H3" s="592" t="s">
        <v>57</v>
      </c>
      <c r="I3" s="593"/>
      <c r="J3" s="596" t="s">
        <v>65</v>
      </c>
      <c r="K3" s="596"/>
      <c r="L3" s="596" t="s">
        <v>66</v>
      </c>
      <c r="M3" s="596"/>
      <c r="N3" s="597" t="s">
        <v>110</v>
      </c>
      <c r="O3" s="607"/>
      <c r="P3" s="597" t="s">
        <v>63</v>
      </c>
      <c r="Q3" s="598"/>
    </row>
    <row r="4" spans="1:20" ht="15.75" customHeight="1" x14ac:dyDescent="0.25">
      <c r="A4" s="604"/>
      <c r="B4" s="596"/>
      <c r="C4" s="606"/>
      <c r="D4" s="606"/>
      <c r="E4" s="606"/>
      <c r="F4" s="595"/>
      <c r="G4" s="606"/>
      <c r="H4" s="592"/>
      <c r="I4" s="593"/>
      <c r="J4" s="596"/>
      <c r="K4" s="596"/>
      <c r="L4" s="596"/>
      <c r="M4" s="596"/>
      <c r="N4" s="599"/>
      <c r="O4" s="608"/>
      <c r="P4" s="599"/>
      <c r="Q4" s="600"/>
    </row>
    <row r="5" spans="1:20" ht="14.5" x14ac:dyDescent="0.35">
      <c r="A5" s="609">
        <v>0.29166666666666669</v>
      </c>
      <c r="B5" s="610"/>
      <c r="C5" s="284">
        <v>1384</v>
      </c>
      <c r="D5" s="284">
        <v>221</v>
      </c>
      <c r="E5" s="284">
        <v>63</v>
      </c>
      <c r="F5" s="284">
        <v>285</v>
      </c>
      <c r="G5" s="284">
        <v>1700</v>
      </c>
      <c r="H5" s="284">
        <v>1344</v>
      </c>
      <c r="I5" s="285">
        <v>-3</v>
      </c>
      <c r="J5" s="284">
        <v>220</v>
      </c>
      <c r="K5" s="285">
        <v>0</v>
      </c>
      <c r="L5" s="284">
        <v>56</v>
      </c>
      <c r="M5" s="285">
        <v>-11</v>
      </c>
      <c r="N5" s="284">
        <v>276</v>
      </c>
      <c r="O5" s="285">
        <v>-3</v>
      </c>
      <c r="P5" s="284">
        <v>1651</v>
      </c>
      <c r="Q5" s="286">
        <v>-3</v>
      </c>
      <c r="S5" s="19"/>
      <c r="T5" s="19"/>
    </row>
    <row r="6" spans="1:20" ht="14.5" x14ac:dyDescent="0.35">
      <c r="A6" s="609">
        <v>0.33333333333333331</v>
      </c>
      <c r="B6" s="610"/>
      <c r="C6" s="284">
        <v>1439</v>
      </c>
      <c r="D6" s="284">
        <v>196</v>
      </c>
      <c r="E6" s="284">
        <v>73</v>
      </c>
      <c r="F6" s="284">
        <v>269</v>
      </c>
      <c r="G6" s="284">
        <v>1736</v>
      </c>
      <c r="H6" s="284">
        <v>1417</v>
      </c>
      <c r="I6" s="285">
        <v>-2</v>
      </c>
      <c r="J6" s="284">
        <v>206</v>
      </c>
      <c r="K6" s="285">
        <v>5</v>
      </c>
      <c r="L6" s="284">
        <v>68</v>
      </c>
      <c r="M6" s="285">
        <v>-7</v>
      </c>
      <c r="N6" s="284">
        <v>274</v>
      </c>
      <c r="O6" s="285">
        <v>2</v>
      </c>
      <c r="P6" s="284">
        <v>1721</v>
      </c>
      <c r="Q6" s="286">
        <v>-1</v>
      </c>
      <c r="S6" s="19"/>
      <c r="T6" s="19"/>
    </row>
    <row r="7" spans="1:20" ht="14.5" x14ac:dyDescent="0.35">
      <c r="A7" s="609">
        <v>0.375</v>
      </c>
      <c r="B7" s="610"/>
      <c r="C7" s="284">
        <v>1194</v>
      </c>
      <c r="D7" s="284">
        <v>212</v>
      </c>
      <c r="E7" s="284">
        <v>84</v>
      </c>
      <c r="F7" s="284">
        <v>296</v>
      </c>
      <c r="G7" s="284">
        <v>1517</v>
      </c>
      <c r="H7" s="284">
        <v>1186</v>
      </c>
      <c r="I7" s="285">
        <v>-1</v>
      </c>
      <c r="J7" s="284">
        <v>210</v>
      </c>
      <c r="K7" s="285">
        <v>-1</v>
      </c>
      <c r="L7" s="284">
        <v>74</v>
      </c>
      <c r="M7" s="285">
        <v>-12</v>
      </c>
      <c r="N7" s="284">
        <v>284</v>
      </c>
      <c r="O7" s="285">
        <v>-4</v>
      </c>
      <c r="P7" s="284">
        <v>1499</v>
      </c>
      <c r="Q7" s="286">
        <v>-1</v>
      </c>
      <c r="S7" s="19"/>
      <c r="T7" s="19"/>
    </row>
    <row r="8" spans="1:20" ht="14.5" x14ac:dyDescent="0.35">
      <c r="A8" s="609">
        <v>0.41666666666666669</v>
      </c>
      <c r="B8" s="610"/>
      <c r="C8" s="284">
        <v>1016</v>
      </c>
      <c r="D8" s="284">
        <v>212</v>
      </c>
      <c r="E8" s="284">
        <v>88</v>
      </c>
      <c r="F8" s="284">
        <v>300</v>
      </c>
      <c r="G8" s="284">
        <v>1339</v>
      </c>
      <c r="H8" s="284">
        <v>1018</v>
      </c>
      <c r="I8" s="285">
        <v>0</v>
      </c>
      <c r="J8" s="284">
        <v>208</v>
      </c>
      <c r="K8" s="285">
        <v>-2</v>
      </c>
      <c r="L8" s="284">
        <v>78</v>
      </c>
      <c r="M8" s="285">
        <v>-11</v>
      </c>
      <c r="N8" s="284">
        <v>286</v>
      </c>
      <c r="O8" s="285">
        <v>-5</v>
      </c>
      <c r="P8" s="284">
        <v>1328</v>
      </c>
      <c r="Q8" s="286">
        <v>-1</v>
      </c>
      <c r="S8" s="19"/>
      <c r="T8" s="19"/>
    </row>
    <row r="9" spans="1:20" ht="14.5" x14ac:dyDescent="0.35">
      <c r="A9" s="609">
        <v>0.45833333333333331</v>
      </c>
      <c r="B9" s="610"/>
      <c r="C9" s="284">
        <v>1057</v>
      </c>
      <c r="D9" s="284">
        <v>213</v>
      </c>
      <c r="E9" s="284">
        <v>85</v>
      </c>
      <c r="F9" s="284">
        <v>298</v>
      </c>
      <c r="G9" s="284">
        <v>1378</v>
      </c>
      <c r="H9" s="284">
        <v>1040</v>
      </c>
      <c r="I9" s="285">
        <v>-2</v>
      </c>
      <c r="J9" s="284">
        <v>208</v>
      </c>
      <c r="K9" s="285">
        <v>-2</v>
      </c>
      <c r="L9" s="284">
        <v>75</v>
      </c>
      <c r="M9" s="285">
        <v>-12</v>
      </c>
      <c r="N9" s="284">
        <v>282</v>
      </c>
      <c r="O9" s="285">
        <v>-5</v>
      </c>
      <c r="P9" s="284">
        <v>1345</v>
      </c>
      <c r="Q9" s="286">
        <v>-2</v>
      </c>
      <c r="S9" s="19"/>
      <c r="T9" s="19"/>
    </row>
    <row r="10" spans="1:20" ht="14.5" x14ac:dyDescent="0.35">
      <c r="A10" s="609">
        <v>0.5</v>
      </c>
      <c r="B10" s="610"/>
      <c r="C10" s="284">
        <v>1129</v>
      </c>
      <c r="D10" s="284">
        <v>204</v>
      </c>
      <c r="E10" s="284">
        <v>77</v>
      </c>
      <c r="F10" s="284">
        <v>281</v>
      </c>
      <c r="G10" s="284">
        <v>1434</v>
      </c>
      <c r="H10" s="284">
        <v>1129</v>
      </c>
      <c r="I10" s="285">
        <v>0</v>
      </c>
      <c r="J10" s="284">
        <v>198</v>
      </c>
      <c r="K10" s="285">
        <v>-3</v>
      </c>
      <c r="L10" s="284">
        <v>66</v>
      </c>
      <c r="M10" s="285">
        <v>-14</v>
      </c>
      <c r="N10" s="284">
        <v>264</v>
      </c>
      <c r="O10" s="285">
        <v>-6</v>
      </c>
      <c r="P10" s="284">
        <v>1416</v>
      </c>
      <c r="Q10" s="286">
        <v>-1</v>
      </c>
      <c r="S10" s="19"/>
      <c r="T10" s="19"/>
    </row>
    <row r="11" spans="1:20" ht="14.5" x14ac:dyDescent="0.35">
      <c r="A11" s="609">
        <v>0.54166666666666663</v>
      </c>
      <c r="B11" s="610"/>
      <c r="C11" s="284">
        <v>1165</v>
      </c>
      <c r="D11" s="284">
        <v>208</v>
      </c>
      <c r="E11" s="284">
        <v>82</v>
      </c>
      <c r="F11" s="284">
        <v>290</v>
      </c>
      <c r="G11" s="284">
        <v>1480</v>
      </c>
      <c r="H11" s="284">
        <v>1142</v>
      </c>
      <c r="I11" s="285">
        <v>-2</v>
      </c>
      <c r="J11" s="284">
        <v>204</v>
      </c>
      <c r="K11" s="285">
        <v>-2</v>
      </c>
      <c r="L11" s="284">
        <v>68</v>
      </c>
      <c r="M11" s="285">
        <v>-17</v>
      </c>
      <c r="N11" s="284">
        <v>272</v>
      </c>
      <c r="O11" s="285">
        <v>-6</v>
      </c>
      <c r="P11" s="284">
        <v>1438</v>
      </c>
      <c r="Q11" s="286">
        <v>-3</v>
      </c>
      <c r="S11" s="19"/>
      <c r="T11" s="19"/>
    </row>
    <row r="12" spans="1:20" ht="14.5" x14ac:dyDescent="0.35">
      <c r="A12" s="609">
        <v>0.58333333333333337</v>
      </c>
      <c r="B12" s="610"/>
      <c r="C12" s="284">
        <v>1232</v>
      </c>
      <c r="D12" s="284">
        <v>219</v>
      </c>
      <c r="E12" s="284">
        <v>82</v>
      </c>
      <c r="F12" s="284">
        <v>301</v>
      </c>
      <c r="G12" s="284">
        <v>1559</v>
      </c>
      <c r="H12" s="284">
        <v>1221</v>
      </c>
      <c r="I12" s="285">
        <v>-1</v>
      </c>
      <c r="J12" s="284">
        <v>216</v>
      </c>
      <c r="K12" s="285">
        <v>-1</v>
      </c>
      <c r="L12" s="284">
        <v>70</v>
      </c>
      <c r="M12" s="285">
        <v>-15</v>
      </c>
      <c r="N12" s="284">
        <v>286</v>
      </c>
      <c r="O12" s="285">
        <v>-5</v>
      </c>
      <c r="P12" s="284">
        <v>1534</v>
      </c>
      <c r="Q12" s="286">
        <v>-2</v>
      </c>
      <c r="S12" s="19"/>
      <c r="T12" s="19"/>
    </row>
    <row r="13" spans="1:20" ht="14.5" x14ac:dyDescent="0.35">
      <c r="A13" s="609">
        <v>0.625</v>
      </c>
      <c r="B13" s="610"/>
      <c r="C13" s="284">
        <v>1366</v>
      </c>
      <c r="D13" s="284">
        <v>232</v>
      </c>
      <c r="E13" s="284">
        <v>68</v>
      </c>
      <c r="F13" s="284">
        <v>300</v>
      </c>
      <c r="G13" s="284">
        <v>1694</v>
      </c>
      <c r="H13" s="284">
        <v>1352</v>
      </c>
      <c r="I13" s="285">
        <v>-1</v>
      </c>
      <c r="J13" s="284">
        <v>233</v>
      </c>
      <c r="K13" s="285">
        <v>0</v>
      </c>
      <c r="L13" s="284">
        <v>56</v>
      </c>
      <c r="M13" s="285">
        <v>-18</v>
      </c>
      <c r="N13" s="284">
        <v>289</v>
      </c>
      <c r="O13" s="285">
        <v>-4</v>
      </c>
      <c r="P13" s="284">
        <v>1669</v>
      </c>
      <c r="Q13" s="286">
        <v>-1</v>
      </c>
      <c r="S13" s="19"/>
      <c r="T13" s="19"/>
    </row>
    <row r="14" spans="1:20" ht="14.5" x14ac:dyDescent="0.35">
      <c r="A14" s="609">
        <v>0.66666666666666663</v>
      </c>
      <c r="B14" s="610"/>
      <c r="C14" s="284">
        <v>1581</v>
      </c>
      <c r="D14" s="284">
        <v>238</v>
      </c>
      <c r="E14" s="284">
        <v>45</v>
      </c>
      <c r="F14" s="284">
        <v>283</v>
      </c>
      <c r="G14" s="284">
        <v>1896</v>
      </c>
      <c r="H14" s="284">
        <v>1525</v>
      </c>
      <c r="I14" s="285">
        <v>-4</v>
      </c>
      <c r="J14" s="284">
        <v>215</v>
      </c>
      <c r="K14" s="285">
        <v>-10</v>
      </c>
      <c r="L14" s="284">
        <v>38</v>
      </c>
      <c r="M14" s="285">
        <v>-16</v>
      </c>
      <c r="N14" s="284">
        <v>253</v>
      </c>
      <c r="O14" s="285">
        <v>-11</v>
      </c>
      <c r="P14" s="284">
        <v>1807</v>
      </c>
      <c r="Q14" s="286">
        <v>-5</v>
      </c>
      <c r="S14" s="19"/>
      <c r="T14" s="19"/>
    </row>
    <row r="15" spans="1:20" ht="14.5" x14ac:dyDescent="0.35">
      <c r="A15" s="609">
        <v>0.70833333333333337</v>
      </c>
      <c r="B15" s="610"/>
      <c r="C15" s="284">
        <v>1647</v>
      </c>
      <c r="D15" s="284">
        <v>153</v>
      </c>
      <c r="E15" s="284">
        <v>28</v>
      </c>
      <c r="F15" s="284">
        <v>181</v>
      </c>
      <c r="G15" s="284">
        <v>1860</v>
      </c>
      <c r="H15" s="284">
        <v>1607</v>
      </c>
      <c r="I15" s="285">
        <v>-2</v>
      </c>
      <c r="J15" s="284">
        <v>149</v>
      </c>
      <c r="K15" s="285">
        <v>-3</v>
      </c>
      <c r="L15" s="284">
        <v>25</v>
      </c>
      <c r="M15" s="285">
        <v>-11</v>
      </c>
      <c r="N15" s="284">
        <v>174</v>
      </c>
      <c r="O15" s="285">
        <v>-4</v>
      </c>
      <c r="P15" s="284">
        <v>1811</v>
      </c>
      <c r="Q15" s="286">
        <v>-3</v>
      </c>
      <c r="S15" s="19"/>
      <c r="T15" s="19"/>
    </row>
    <row r="16" spans="1:20" ht="14.5" x14ac:dyDescent="0.35">
      <c r="A16" s="609">
        <v>0.75</v>
      </c>
      <c r="B16" s="610"/>
      <c r="C16" s="284">
        <v>1464</v>
      </c>
      <c r="D16" s="284">
        <v>107</v>
      </c>
      <c r="E16" s="284">
        <v>22</v>
      </c>
      <c r="F16" s="284">
        <v>129</v>
      </c>
      <c r="G16" s="284">
        <v>1621</v>
      </c>
      <c r="H16" s="284">
        <v>1414</v>
      </c>
      <c r="I16" s="285">
        <v>-3</v>
      </c>
      <c r="J16" s="284">
        <v>103</v>
      </c>
      <c r="K16" s="285">
        <v>-4</v>
      </c>
      <c r="L16" s="284">
        <v>19</v>
      </c>
      <c r="M16" s="285">
        <v>-14</v>
      </c>
      <c r="N16" s="284">
        <v>121</v>
      </c>
      <c r="O16" s="285">
        <v>-6</v>
      </c>
      <c r="P16" s="284">
        <v>1561</v>
      </c>
      <c r="Q16" s="286">
        <v>-4</v>
      </c>
      <c r="S16" s="19"/>
      <c r="T16" s="19"/>
    </row>
    <row r="17" spans="1:20" ht="15" thickBot="1" x14ac:dyDescent="0.4">
      <c r="A17" s="611" t="s">
        <v>67</v>
      </c>
      <c r="B17" s="612"/>
      <c r="C17" s="287">
        <v>20190</v>
      </c>
      <c r="D17" s="287">
        <v>3110</v>
      </c>
      <c r="E17" s="287">
        <v>1027</v>
      </c>
      <c r="F17" s="287">
        <v>4137</v>
      </c>
      <c r="G17" s="287">
        <v>24751</v>
      </c>
      <c r="H17" s="287">
        <v>19830</v>
      </c>
      <c r="I17" s="288">
        <v>-2</v>
      </c>
      <c r="J17" s="287">
        <v>3051</v>
      </c>
      <c r="K17" s="288">
        <v>-2</v>
      </c>
      <c r="L17" s="287">
        <v>893</v>
      </c>
      <c r="M17" s="288">
        <v>-13</v>
      </c>
      <c r="N17" s="287">
        <v>3944</v>
      </c>
      <c r="O17" s="288">
        <v>-5</v>
      </c>
      <c r="P17" s="287">
        <v>24191</v>
      </c>
      <c r="Q17" s="289">
        <v>-2</v>
      </c>
      <c r="S17" s="19"/>
      <c r="T17" s="19"/>
    </row>
    <row r="18" spans="1:20" ht="15" customHeight="1" thickTop="1" x14ac:dyDescent="0.25">
      <c r="A18" s="6" t="s">
        <v>379</v>
      </c>
    </row>
    <row r="19" spans="1:20" x14ac:dyDescent="0.25">
      <c r="A19" s="6" t="s">
        <v>317</v>
      </c>
    </row>
    <row r="20" spans="1:20" x14ac:dyDescent="0.25">
      <c r="A20" s="6" t="s">
        <v>168</v>
      </c>
    </row>
    <row r="36" spans="3:3" ht="14.5" x14ac:dyDescent="0.35">
      <c r="C36" s="12"/>
    </row>
  </sheetData>
  <mergeCells count="27">
    <mergeCell ref="A14:B14"/>
    <mergeCell ref="A15:B15"/>
    <mergeCell ref="A16:B16"/>
    <mergeCell ref="A17:B17"/>
    <mergeCell ref="A5:B5"/>
    <mergeCell ref="A6:B6"/>
    <mergeCell ref="A7:B7"/>
    <mergeCell ref="A8:B8"/>
    <mergeCell ref="A13:B13"/>
    <mergeCell ref="A12:B12"/>
    <mergeCell ref="A9:B9"/>
    <mergeCell ref="A10:B10"/>
    <mergeCell ref="A11:B11"/>
    <mergeCell ref="H3:I4"/>
    <mergeCell ref="F3:F4"/>
    <mergeCell ref="L3:M4"/>
    <mergeCell ref="P3:Q4"/>
    <mergeCell ref="A1:Q1"/>
    <mergeCell ref="A2:B4"/>
    <mergeCell ref="C2:G2"/>
    <mergeCell ref="H2:Q2"/>
    <mergeCell ref="C3:C4"/>
    <mergeCell ref="D3:D4"/>
    <mergeCell ref="E3:E4"/>
    <mergeCell ref="G3:G4"/>
    <mergeCell ref="J3:K4"/>
    <mergeCell ref="N3:O4"/>
  </mergeCells>
  <phoneticPr fontId="0" type="noConversion"/>
  <pageMargins left="0.70866141732283472" right="0.70866141732283472" top="0.74803149606299213" bottom="0.74803149606299213" header="0.31496062992125984" footer="0.31496062992125984"/>
  <pageSetup paperSize="9" scale="85" orientation="landscape" r:id="rId1"/>
  <headerFooter>
    <oddHeader>&amp;C&amp;"Calibri,Regular"&amp;13SRAD Report 2048 Road Traffic Section 2019</oddHeader>
    <oddFooter>&amp;C&amp;A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pageSetUpPr fitToPage="1"/>
  </sheetPr>
  <dimension ref="A1:F46"/>
  <sheetViews>
    <sheetView zoomScaleNormal="100" workbookViewId="0">
      <selection sqref="A1:D1"/>
    </sheetView>
  </sheetViews>
  <sheetFormatPr defaultColWidth="9.375" defaultRowHeight="10.5" x14ac:dyDescent="0.25"/>
  <cols>
    <col min="1" max="1" width="13.125" style="6" customWidth="1"/>
    <col min="2" max="2" width="34" style="6" customWidth="1"/>
    <col min="3" max="3" width="36.875" style="6" customWidth="1"/>
    <col min="4" max="4" width="38.875" style="6" customWidth="1"/>
    <col min="5" max="16384" width="9.375" style="6"/>
  </cols>
  <sheetData>
    <row r="1" spans="1:4" ht="32.4" customHeight="1" thickTop="1" x14ac:dyDescent="0.35">
      <c r="A1" s="541" t="s">
        <v>381</v>
      </c>
      <c r="B1" s="542"/>
      <c r="C1" s="542"/>
      <c r="D1" s="543"/>
    </row>
    <row r="2" spans="1:4" ht="15.5" x14ac:dyDescent="0.35">
      <c r="A2" s="613" t="s">
        <v>0</v>
      </c>
      <c r="B2" s="571" t="s">
        <v>1</v>
      </c>
      <c r="C2" s="290" t="s">
        <v>2</v>
      </c>
      <c r="D2" s="204" t="s">
        <v>4</v>
      </c>
    </row>
    <row r="3" spans="1:4" ht="15.5" x14ac:dyDescent="0.35">
      <c r="A3" s="614"/>
      <c r="B3" s="572"/>
      <c r="C3" s="291" t="s">
        <v>3</v>
      </c>
      <c r="D3" s="206" t="s">
        <v>5</v>
      </c>
    </row>
    <row r="4" spans="1:4" ht="15.5" x14ac:dyDescent="0.35">
      <c r="A4" s="16">
        <v>1990</v>
      </c>
      <c r="B4" s="20">
        <v>185</v>
      </c>
      <c r="C4" s="20">
        <v>0.39</v>
      </c>
      <c r="D4" s="15">
        <v>0.37</v>
      </c>
    </row>
    <row r="5" spans="1:4" ht="15.5" x14ac:dyDescent="0.35">
      <c r="A5" s="16">
        <v>1991</v>
      </c>
      <c r="B5" s="20">
        <v>173</v>
      </c>
      <c r="C5" s="20">
        <v>0.39</v>
      </c>
      <c r="D5" s="15">
        <v>0.37</v>
      </c>
    </row>
    <row r="6" spans="1:4" ht="15.5" x14ac:dyDescent="0.35">
      <c r="A6" s="16">
        <v>1992</v>
      </c>
      <c r="B6" s="20">
        <v>180</v>
      </c>
      <c r="C6" s="292">
        <v>0.4</v>
      </c>
      <c r="D6" s="15">
        <v>0.37</v>
      </c>
    </row>
    <row r="7" spans="1:4" ht="15.5" x14ac:dyDescent="0.35">
      <c r="A7" s="16">
        <v>1993</v>
      </c>
      <c r="B7" s="20">
        <v>205</v>
      </c>
      <c r="C7" s="20">
        <v>0.39</v>
      </c>
      <c r="D7" s="15">
        <v>0.35</v>
      </c>
    </row>
    <row r="8" spans="1:4" ht="15.5" x14ac:dyDescent="0.35">
      <c r="A8" s="16">
        <v>1994</v>
      </c>
      <c r="B8" s="20">
        <v>196</v>
      </c>
      <c r="C8" s="20">
        <v>0.39</v>
      </c>
      <c r="D8" s="15">
        <v>0.37</v>
      </c>
    </row>
    <row r="9" spans="1:4" ht="15.5" x14ac:dyDescent="0.35">
      <c r="A9" s="16">
        <v>1995</v>
      </c>
      <c r="B9" s="20">
        <v>289</v>
      </c>
      <c r="C9" s="20">
        <v>0.39</v>
      </c>
      <c r="D9" s="15">
        <v>0.37</v>
      </c>
    </row>
    <row r="10" spans="1:4" ht="15.5" x14ac:dyDescent="0.35">
      <c r="A10" s="16">
        <v>1996</v>
      </c>
      <c r="B10" s="20">
        <v>185</v>
      </c>
      <c r="C10" s="20">
        <v>0.39</v>
      </c>
      <c r="D10" s="15">
        <v>0.37</v>
      </c>
    </row>
    <row r="11" spans="1:4" ht="15.5" x14ac:dyDescent="0.35">
      <c r="A11" s="16">
        <v>1997</v>
      </c>
      <c r="B11" s="20">
        <v>192</v>
      </c>
      <c r="C11" s="20">
        <v>0.39</v>
      </c>
      <c r="D11" s="15">
        <v>0.36</v>
      </c>
    </row>
    <row r="12" spans="1:4" ht="15.5" x14ac:dyDescent="0.35">
      <c r="A12" s="16">
        <v>1998</v>
      </c>
      <c r="B12" s="20">
        <v>225</v>
      </c>
      <c r="C12" s="20">
        <v>0.38</v>
      </c>
      <c r="D12" s="15">
        <v>0.36</v>
      </c>
    </row>
    <row r="13" spans="1:4" ht="15.5" x14ac:dyDescent="0.35">
      <c r="A13" s="16">
        <v>1999</v>
      </c>
      <c r="B13" s="20">
        <v>246</v>
      </c>
      <c r="C13" s="20">
        <v>0.39</v>
      </c>
      <c r="D13" s="15">
        <v>0.36</v>
      </c>
    </row>
    <row r="14" spans="1:4" ht="15.5" x14ac:dyDescent="0.35">
      <c r="A14" s="16">
        <v>2000</v>
      </c>
      <c r="B14" s="20">
        <v>239</v>
      </c>
      <c r="C14" s="20">
        <v>0.38</v>
      </c>
      <c r="D14" s="15">
        <v>0.37</v>
      </c>
    </row>
    <row r="15" spans="1:4" ht="15.5" x14ac:dyDescent="0.35">
      <c r="A15" s="16">
        <v>2001</v>
      </c>
      <c r="B15" s="20">
        <v>287</v>
      </c>
      <c r="C15" s="20">
        <v>0.38</v>
      </c>
      <c r="D15" s="15">
        <v>0.36</v>
      </c>
    </row>
    <row r="16" spans="1:4" ht="15.5" x14ac:dyDescent="0.35">
      <c r="A16" s="16">
        <v>2002</v>
      </c>
      <c r="B16" s="20">
        <v>255</v>
      </c>
      <c r="C16" s="20">
        <v>0.38</v>
      </c>
      <c r="D16" s="15">
        <v>0.36</v>
      </c>
    </row>
    <row r="17" spans="1:4" ht="15.5" x14ac:dyDescent="0.35">
      <c r="A17" s="16">
        <v>2003</v>
      </c>
      <c r="B17" s="20">
        <v>229</v>
      </c>
      <c r="C17" s="20">
        <v>0.38</v>
      </c>
      <c r="D17" s="15">
        <v>0.36</v>
      </c>
    </row>
    <row r="18" spans="1:4" ht="15.5" x14ac:dyDescent="0.35">
      <c r="A18" s="16">
        <v>2004</v>
      </c>
      <c r="B18" s="20">
        <v>204</v>
      </c>
      <c r="C18" s="20">
        <v>0.37</v>
      </c>
      <c r="D18" s="15">
        <v>0.36</v>
      </c>
    </row>
    <row r="19" spans="1:4" ht="15.5" x14ac:dyDescent="0.35">
      <c r="A19" s="16">
        <v>2005</v>
      </c>
      <c r="B19" s="20">
        <v>213</v>
      </c>
      <c r="C19" s="20">
        <v>0.38</v>
      </c>
      <c r="D19" s="15">
        <v>0.36</v>
      </c>
    </row>
    <row r="20" spans="1:4" ht="15.5" x14ac:dyDescent="0.35">
      <c r="A20" s="16">
        <v>2006</v>
      </c>
      <c r="B20" s="20">
        <v>135</v>
      </c>
      <c r="C20" s="20">
        <v>0.37</v>
      </c>
      <c r="D20" s="15">
        <v>0.36</v>
      </c>
    </row>
    <row r="21" spans="1:4" ht="15.5" x14ac:dyDescent="0.35">
      <c r="A21" s="16">
        <v>2007</v>
      </c>
      <c r="B21" s="20">
        <v>198</v>
      </c>
      <c r="C21" s="20">
        <v>0.37</v>
      </c>
      <c r="D21" s="15">
        <v>0.36</v>
      </c>
    </row>
    <row r="22" spans="1:4" ht="15.5" x14ac:dyDescent="0.35">
      <c r="A22" s="16">
        <v>2008</v>
      </c>
      <c r="B22" s="20">
        <v>198</v>
      </c>
      <c r="C22" s="20">
        <v>0.37</v>
      </c>
      <c r="D22" s="15">
        <v>0.36</v>
      </c>
    </row>
    <row r="23" spans="1:4" ht="15.5" x14ac:dyDescent="0.35">
      <c r="A23" s="16">
        <v>2009</v>
      </c>
      <c r="B23" s="20">
        <v>220</v>
      </c>
      <c r="C23" s="20">
        <v>0.37</v>
      </c>
      <c r="D23" s="15">
        <v>0.36</v>
      </c>
    </row>
    <row r="24" spans="1:4" ht="15.5" x14ac:dyDescent="0.35">
      <c r="A24" s="16">
        <v>2010</v>
      </c>
      <c r="B24" s="208">
        <v>216</v>
      </c>
      <c r="C24" s="208">
        <v>0.37</v>
      </c>
      <c r="D24" s="209">
        <v>0.36</v>
      </c>
    </row>
    <row r="25" spans="1:4" ht="15.5" x14ac:dyDescent="0.35">
      <c r="A25" s="16">
        <v>2011</v>
      </c>
      <c r="B25" s="208">
        <v>182</v>
      </c>
      <c r="C25" s="208">
        <v>0.37</v>
      </c>
      <c r="D25" s="209">
        <v>0.36</v>
      </c>
    </row>
    <row r="26" spans="1:4" ht="15.5" x14ac:dyDescent="0.35">
      <c r="A26" s="16">
        <v>2012</v>
      </c>
      <c r="B26" s="208">
        <v>191</v>
      </c>
      <c r="C26" s="208">
        <v>0.37</v>
      </c>
      <c r="D26" s="209">
        <v>0.36</v>
      </c>
    </row>
    <row r="27" spans="1:4" ht="15.5" x14ac:dyDescent="0.35">
      <c r="A27" s="16">
        <v>2013</v>
      </c>
      <c r="B27" s="208">
        <v>183</v>
      </c>
      <c r="C27" s="210">
        <v>0.37</v>
      </c>
      <c r="D27" s="211">
        <v>0.36</v>
      </c>
    </row>
    <row r="28" spans="1:4" ht="15.5" x14ac:dyDescent="0.35">
      <c r="A28" s="16">
        <v>2014</v>
      </c>
      <c r="B28" s="208">
        <v>132</v>
      </c>
      <c r="C28" s="210">
        <v>0.36</v>
      </c>
      <c r="D28" s="211">
        <v>0.35</v>
      </c>
    </row>
    <row r="29" spans="1:4" ht="15.5" x14ac:dyDescent="0.35">
      <c r="A29" s="16">
        <v>2015</v>
      </c>
      <c r="B29" s="208">
        <v>124</v>
      </c>
      <c r="C29" s="210">
        <v>0.36</v>
      </c>
      <c r="D29" s="211">
        <v>0.35</v>
      </c>
    </row>
    <row r="30" spans="1:4" ht="15.5" x14ac:dyDescent="0.35">
      <c r="A30" s="16">
        <v>2016</v>
      </c>
      <c r="B30" s="208">
        <v>170</v>
      </c>
      <c r="C30" s="210">
        <v>0.36</v>
      </c>
      <c r="D30" s="211">
        <v>0.35</v>
      </c>
    </row>
    <row r="31" spans="1:4" ht="15.5" x14ac:dyDescent="0.35">
      <c r="A31" s="16">
        <v>2017</v>
      </c>
      <c r="B31" s="208">
        <v>35</v>
      </c>
      <c r="C31" s="210">
        <v>0.34814075368105812</v>
      </c>
      <c r="D31" s="293">
        <v>0.3470710812688122</v>
      </c>
    </row>
    <row r="32" spans="1:4" ht="15.5" x14ac:dyDescent="0.35">
      <c r="A32" s="16">
        <v>2018</v>
      </c>
      <c r="B32" s="208">
        <v>57</v>
      </c>
      <c r="C32" s="210">
        <v>0.34904822591155221</v>
      </c>
      <c r="D32" s="211">
        <v>0.34859761715731702</v>
      </c>
    </row>
    <row r="33" spans="1:6" ht="16" thickBot="1" x14ac:dyDescent="0.4">
      <c r="A33" s="294">
        <v>2019</v>
      </c>
      <c r="B33" s="295">
        <v>76</v>
      </c>
      <c r="C33" s="296">
        <v>0.3533220599040498</v>
      </c>
      <c r="D33" s="297">
        <v>0.34963668699186995</v>
      </c>
    </row>
    <row r="34" spans="1:6" ht="12" customHeight="1" thickTop="1" x14ac:dyDescent="0.25">
      <c r="A34" s="6" t="s">
        <v>167</v>
      </c>
      <c r="C34" s="298"/>
      <c r="D34" s="298"/>
      <c r="E34" s="298"/>
      <c r="F34" s="298"/>
    </row>
    <row r="46" spans="1:6" ht="14.5" x14ac:dyDescent="0.35">
      <c r="C46" s="12"/>
    </row>
  </sheetData>
  <mergeCells count="3">
    <mergeCell ref="A1:D1"/>
    <mergeCell ref="A2:A3"/>
    <mergeCell ref="B2:B3"/>
  </mergeCells>
  <phoneticPr fontId="0" type="noConversion"/>
  <pageMargins left="0.70866141732283472" right="0.70866141732283472" top="0.74803149606299213" bottom="0.74803149606299213" header="0.31496062992125984" footer="0.31496062992125984"/>
  <pageSetup paperSize="9" scale="89" orientation="landscape" r:id="rId1"/>
  <headerFooter>
    <oddHeader>&amp;C&amp;"Calibri,Regular"&amp;13SRAD Report 2048 Road Traffic Section 2019</oddHead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pageSetUpPr fitToPage="1"/>
  </sheetPr>
  <dimension ref="A1:D38"/>
  <sheetViews>
    <sheetView zoomScale="78" zoomScaleNormal="78" workbookViewId="0">
      <selection activeCell="X9" sqref="X9"/>
    </sheetView>
  </sheetViews>
  <sheetFormatPr defaultColWidth="9.375" defaultRowHeight="10.5" x14ac:dyDescent="0.25"/>
  <cols>
    <col min="1" max="1" width="29.125" style="6" customWidth="1"/>
    <col min="2" max="2" width="20.625" style="6" customWidth="1"/>
    <col min="3" max="3" width="19.875" style="6" customWidth="1"/>
    <col min="4" max="4" width="21" style="6" customWidth="1"/>
    <col min="5" max="16384" width="9.375" style="6"/>
  </cols>
  <sheetData>
    <row r="1" spans="1:4" ht="20" customHeight="1" thickTop="1" x14ac:dyDescent="0.25">
      <c r="A1" s="566" t="s">
        <v>382</v>
      </c>
      <c r="B1" s="567"/>
      <c r="C1" s="567"/>
      <c r="D1" s="568"/>
    </row>
    <row r="2" spans="1:4" ht="15.5" x14ac:dyDescent="0.25">
      <c r="A2" s="569" t="s">
        <v>6</v>
      </c>
      <c r="B2" s="578" t="s">
        <v>178</v>
      </c>
      <c r="C2" s="578"/>
      <c r="D2" s="579"/>
    </row>
    <row r="3" spans="1:4" ht="15.5" x14ac:dyDescent="0.35">
      <c r="A3" s="570"/>
      <c r="B3" s="17" t="s">
        <v>179</v>
      </c>
      <c r="C3" s="128" t="s">
        <v>18</v>
      </c>
      <c r="D3" s="131" t="s">
        <v>19</v>
      </c>
    </row>
    <row r="4" spans="1:4" ht="15.5" x14ac:dyDescent="0.35">
      <c r="A4" s="338">
        <v>0</v>
      </c>
      <c r="B4" s="21">
        <v>0.72639999999999993</v>
      </c>
      <c r="C4" s="21">
        <v>1.4214</v>
      </c>
      <c r="D4" s="22">
        <v>1.6718</v>
      </c>
    </row>
    <row r="5" spans="1:4" ht="15.5" x14ac:dyDescent="0.35">
      <c r="A5" s="338">
        <v>4.1666666666666664E-2</v>
      </c>
      <c r="B5" s="21">
        <v>0.43680000000000002</v>
      </c>
      <c r="C5" s="21">
        <v>0.99399999999999988</v>
      </c>
      <c r="D5" s="22">
        <v>1.2234</v>
      </c>
    </row>
    <row r="6" spans="1:4" ht="15.5" x14ac:dyDescent="0.35">
      <c r="A6" s="338">
        <v>8.3333333333333329E-2</v>
      </c>
      <c r="B6" s="21">
        <v>0.33629999999999999</v>
      </c>
      <c r="C6" s="21">
        <v>0.75919999999999999</v>
      </c>
      <c r="D6" s="22">
        <v>0.9264</v>
      </c>
    </row>
    <row r="7" spans="1:4" ht="15.5" x14ac:dyDescent="0.35">
      <c r="A7" s="338">
        <v>0.125</v>
      </c>
      <c r="B7" s="21">
        <v>0.35320000000000001</v>
      </c>
      <c r="C7" s="21">
        <v>0.65979999999999994</v>
      </c>
      <c r="D7" s="22">
        <v>0.77990000000000004</v>
      </c>
    </row>
    <row r="8" spans="1:4" ht="15.5" x14ac:dyDescent="0.35">
      <c r="A8" s="338">
        <v>0.16666666666666666</v>
      </c>
      <c r="B8" s="21">
        <v>0.53010000000000002</v>
      </c>
      <c r="C8" s="21">
        <v>0.63639999999999997</v>
      </c>
      <c r="D8" s="22">
        <v>0.66810000000000003</v>
      </c>
    </row>
    <row r="9" spans="1:4" ht="15.5" x14ac:dyDescent="0.35">
      <c r="A9" s="338">
        <v>0.20833333333333334</v>
      </c>
      <c r="B9" s="21">
        <v>1.4304000000000001</v>
      </c>
      <c r="C9" s="21">
        <v>0.85470000000000013</v>
      </c>
      <c r="D9" s="22">
        <v>0.68289999999999995</v>
      </c>
    </row>
    <row r="10" spans="1:4" ht="15.5" x14ac:dyDescent="0.35">
      <c r="A10" s="338">
        <v>0.25</v>
      </c>
      <c r="B10" s="21">
        <v>4.1098999999999997</v>
      </c>
      <c r="C10" s="21">
        <v>1.3867</v>
      </c>
      <c r="D10" s="22">
        <v>0.95029999999999992</v>
      </c>
    </row>
    <row r="11" spans="1:4" ht="15.5" x14ac:dyDescent="0.35">
      <c r="A11" s="338">
        <v>0.29166666666666669</v>
      </c>
      <c r="B11" s="21">
        <v>6.8973000000000004</v>
      </c>
      <c r="C11" s="21">
        <v>2.1583999999999999</v>
      </c>
      <c r="D11" s="22">
        <v>1.3117999999999999</v>
      </c>
    </row>
    <row r="12" spans="1:4" ht="15.5" x14ac:dyDescent="0.35">
      <c r="A12" s="338">
        <v>0.33333333333333331</v>
      </c>
      <c r="B12" s="21">
        <v>6.8704999999999998</v>
      </c>
      <c r="C12" s="21">
        <v>3.4842999999999997</v>
      </c>
      <c r="D12" s="22">
        <v>1.8309</v>
      </c>
    </row>
    <row r="13" spans="1:4" ht="15.5" x14ac:dyDescent="0.35">
      <c r="A13" s="338">
        <v>0.375</v>
      </c>
      <c r="B13" s="21">
        <v>6.0286</v>
      </c>
      <c r="C13" s="21">
        <v>4.6543000000000001</v>
      </c>
      <c r="D13" s="22">
        <v>3.0523000000000002</v>
      </c>
    </row>
    <row r="14" spans="1:4" ht="15.5" x14ac:dyDescent="0.35">
      <c r="A14" s="338">
        <v>0.41666666666666669</v>
      </c>
      <c r="B14" s="21">
        <v>5.4791999999999996</v>
      </c>
      <c r="C14" s="21">
        <v>5.5791000000000004</v>
      </c>
      <c r="D14" s="22">
        <v>4.4916999999999998</v>
      </c>
    </row>
    <row r="15" spans="1:4" ht="15.5" x14ac:dyDescent="0.35">
      <c r="A15" s="338">
        <v>0.45833333333333331</v>
      </c>
      <c r="B15" s="21">
        <v>5.6265999999999998</v>
      </c>
      <c r="C15" s="21">
        <v>6.2177999999999995</v>
      </c>
      <c r="D15" s="22">
        <v>5.4781999999999993</v>
      </c>
    </row>
    <row r="16" spans="1:4" ht="15.5" x14ac:dyDescent="0.35">
      <c r="A16" s="338">
        <v>0.5</v>
      </c>
      <c r="B16" s="21">
        <v>5.9168000000000003</v>
      </c>
      <c r="C16" s="21">
        <v>6.6071000000000009</v>
      </c>
      <c r="D16" s="22">
        <v>6.1687000000000003</v>
      </c>
    </row>
    <row r="17" spans="1:4" ht="15.5" x14ac:dyDescent="0.35">
      <c r="A17" s="338">
        <v>0.54166666666666663</v>
      </c>
      <c r="B17" s="21">
        <v>5.9760999999999997</v>
      </c>
      <c r="C17" s="21">
        <v>6.5859000000000005</v>
      </c>
      <c r="D17" s="22">
        <v>6.2953999999999999</v>
      </c>
    </row>
    <row r="18" spans="1:4" ht="15.5" x14ac:dyDescent="0.35">
      <c r="A18" s="338">
        <v>0.58333333333333337</v>
      </c>
      <c r="B18" s="21">
        <v>6.3105999999999991</v>
      </c>
      <c r="C18" s="21">
        <v>6.3199000000000005</v>
      </c>
      <c r="D18" s="22">
        <v>6.0026999999999999</v>
      </c>
    </row>
    <row r="19" spans="1:4" ht="15.5" x14ac:dyDescent="0.35">
      <c r="A19" s="338">
        <v>0.625</v>
      </c>
      <c r="B19" s="21">
        <v>6.8126999999999995</v>
      </c>
      <c r="C19" s="21">
        <v>6.0248999999999997</v>
      </c>
      <c r="D19" s="22">
        <v>5.6349999999999998</v>
      </c>
    </row>
    <row r="20" spans="1:4" ht="15.5" x14ac:dyDescent="0.35">
      <c r="A20" s="338">
        <v>0.66666666666666663</v>
      </c>
      <c r="B20" s="21">
        <v>7.4981000000000009</v>
      </c>
      <c r="C20" s="21">
        <v>5.8504000000000005</v>
      </c>
      <c r="D20" s="22">
        <v>5.2567999999999993</v>
      </c>
    </row>
    <row r="21" spans="1:4" ht="15.5" x14ac:dyDescent="0.35">
      <c r="A21" s="338">
        <v>0.70833333333333337</v>
      </c>
      <c r="B21" s="21">
        <v>7.4435000000000002</v>
      </c>
      <c r="C21" s="21">
        <v>5.5902000000000003</v>
      </c>
      <c r="D21" s="22">
        <v>4.5575000000000001</v>
      </c>
    </row>
    <row r="22" spans="1:4" ht="15.5" x14ac:dyDescent="0.35">
      <c r="A22" s="338">
        <v>0.75</v>
      </c>
      <c r="B22" s="21">
        <v>6.4443999999999999</v>
      </c>
      <c r="C22" s="21">
        <v>4.9792000000000005</v>
      </c>
      <c r="D22" s="22">
        <v>4.1334999999999997</v>
      </c>
    </row>
    <row r="23" spans="1:4" ht="15.5" x14ac:dyDescent="0.35">
      <c r="A23" s="338">
        <v>0.79166666666666663</v>
      </c>
      <c r="B23" s="21">
        <v>4.8624999999999998</v>
      </c>
      <c r="C23" s="21">
        <v>4.2432999999999996</v>
      </c>
      <c r="D23" s="22">
        <v>3.5886</v>
      </c>
    </row>
    <row r="24" spans="1:4" ht="15.5" x14ac:dyDescent="0.35">
      <c r="A24" s="338">
        <v>0.83333333333333337</v>
      </c>
      <c r="B24" s="21">
        <v>3.5831</v>
      </c>
      <c r="C24" s="21">
        <v>3.3435999999999999</v>
      </c>
      <c r="D24" s="22">
        <v>2.8472999999999997</v>
      </c>
    </row>
    <row r="25" spans="1:4" ht="15.5" x14ac:dyDescent="0.35">
      <c r="A25" s="338">
        <v>0.875</v>
      </c>
      <c r="B25" s="21">
        <v>2.7133000000000003</v>
      </c>
      <c r="C25" s="21">
        <v>2.7044999999999999</v>
      </c>
      <c r="D25" s="22">
        <v>2.1274000000000002</v>
      </c>
    </row>
    <row r="26" spans="1:4" ht="15.5" x14ac:dyDescent="0.35">
      <c r="A26" s="338">
        <v>0.91666666666666663</v>
      </c>
      <c r="B26" s="21">
        <v>2.2040999999999999</v>
      </c>
      <c r="C26" s="21">
        <v>2.5556999999999999</v>
      </c>
      <c r="D26" s="22">
        <v>1.6474</v>
      </c>
    </row>
    <row r="27" spans="1:4" ht="15.5" x14ac:dyDescent="0.35">
      <c r="A27" s="339">
        <v>0.95833333333333337</v>
      </c>
      <c r="B27" s="340">
        <v>1.4073</v>
      </c>
      <c r="C27" s="340">
        <v>2.1928999999999998</v>
      </c>
      <c r="D27" s="341">
        <v>1.1521999999999999</v>
      </c>
    </row>
    <row r="28" spans="1:4" ht="16" thickBot="1" x14ac:dyDescent="0.4">
      <c r="A28" s="224" t="s">
        <v>67</v>
      </c>
      <c r="B28" s="342">
        <v>99.997800000000012</v>
      </c>
      <c r="C28" s="342">
        <v>85.803700000000006</v>
      </c>
      <c r="D28" s="343">
        <v>72.480199999999996</v>
      </c>
    </row>
    <row r="29" spans="1:4" ht="12.65" customHeight="1" thickTop="1" x14ac:dyDescent="0.35">
      <c r="A29" s="344" t="s">
        <v>68</v>
      </c>
    </row>
    <row r="30" spans="1:4" ht="13.5" customHeight="1" x14ac:dyDescent="0.35">
      <c r="A30" s="615" t="s">
        <v>383</v>
      </c>
      <c r="B30" s="616"/>
      <c r="C30" s="616"/>
      <c r="D30" s="616"/>
    </row>
    <row r="31" spans="1:4" ht="14.5" x14ac:dyDescent="0.35">
      <c r="A31" s="12" t="s">
        <v>69</v>
      </c>
    </row>
    <row r="38" spans="3:3" ht="14.5" x14ac:dyDescent="0.35">
      <c r="C38" s="12"/>
    </row>
  </sheetData>
  <mergeCells count="4">
    <mergeCell ref="A1:D1"/>
    <mergeCell ref="A30:D30"/>
    <mergeCell ref="A2:A3"/>
    <mergeCell ref="B2:D2"/>
  </mergeCells>
  <phoneticPr fontId="0" type="noConversion"/>
  <pageMargins left="0.70866141732283472" right="0.70866141732283472" top="0.74803149606299213" bottom="0.74803149606299213" header="0.31496062992125984" footer="0.31496062992125984"/>
  <pageSetup paperSize="9" scale="81" orientation="landscape" r:id="rId1"/>
  <headerFooter>
    <oddHeader>&amp;C&amp;"Calibri,Regular"&amp;13SRAD Report 2048 Road Traffic Section 2019</oddHeader>
    <oddFooter>&amp;C&amp;A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pageSetUpPr fitToPage="1"/>
  </sheetPr>
  <dimension ref="A1:E36"/>
  <sheetViews>
    <sheetView zoomScale="90" zoomScaleNormal="90" workbookViewId="0">
      <selection activeCell="K19" sqref="K19"/>
    </sheetView>
  </sheetViews>
  <sheetFormatPr defaultColWidth="9.375" defaultRowHeight="10.5" x14ac:dyDescent="0.25"/>
  <cols>
    <col min="1" max="1" width="21.875" style="6" customWidth="1"/>
    <col min="2" max="2" width="20.625" style="6" customWidth="1"/>
    <col min="3" max="3" width="24.625" style="6" customWidth="1"/>
    <col min="4" max="5" width="26.5" style="6" customWidth="1"/>
    <col min="6" max="16384" width="9.375" style="6"/>
  </cols>
  <sheetData>
    <row r="1" spans="1:5" ht="16" thickTop="1" x14ac:dyDescent="0.25">
      <c r="A1" s="566" t="s">
        <v>387</v>
      </c>
      <c r="B1" s="567"/>
      <c r="C1" s="567"/>
      <c r="D1" s="567"/>
      <c r="E1" s="568"/>
    </row>
    <row r="2" spans="1:5" ht="46.5" x14ac:dyDescent="0.35">
      <c r="A2" s="617" t="s">
        <v>8</v>
      </c>
      <c r="B2" s="332" t="s">
        <v>70</v>
      </c>
      <c r="C2" s="333" t="s">
        <v>74</v>
      </c>
      <c r="D2" s="332" t="s">
        <v>72</v>
      </c>
      <c r="E2" s="334" t="s">
        <v>73</v>
      </c>
    </row>
    <row r="3" spans="1:5" ht="15.5" x14ac:dyDescent="0.25">
      <c r="A3" s="618"/>
      <c r="B3" s="335" t="s">
        <v>71</v>
      </c>
      <c r="C3" s="336" t="s">
        <v>71</v>
      </c>
      <c r="D3" s="335" t="s">
        <v>71</v>
      </c>
      <c r="E3" s="337" t="s">
        <v>71</v>
      </c>
    </row>
    <row r="4" spans="1:5" ht="15.5" x14ac:dyDescent="0.35">
      <c r="A4" s="18" t="s">
        <v>13</v>
      </c>
      <c r="B4" s="245">
        <v>97.854399999999998</v>
      </c>
      <c r="C4" s="245">
        <v>104.92269999999999</v>
      </c>
      <c r="D4" s="245">
        <v>96.585499999999996</v>
      </c>
      <c r="E4" s="246">
        <v>102.7787</v>
      </c>
    </row>
    <row r="5" spans="1:5" ht="15.5" x14ac:dyDescent="0.35">
      <c r="A5" s="18" t="s">
        <v>14</v>
      </c>
      <c r="B5" s="245">
        <v>99.382099999999994</v>
      </c>
      <c r="C5" s="245">
        <v>106.57129999999999</v>
      </c>
      <c r="D5" s="245">
        <v>98.856999999999999</v>
      </c>
      <c r="E5" s="246">
        <v>105.2051</v>
      </c>
    </row>
    <row r="6" spans="1:5" ht="15.5" x14ac:dyDescent="0.35">
      <c r="A6" s="18" t="s">
        <v>15</v>
      </c>
      <c r="B6" s="245">
        <v>100.22189999999999</v>
      </c>
      <c r="C6" s="245">
        <v>107.47439999999999</v>
      </c>
      <c r="D6" s="245">
        <v>100.13030000000001</v>
      </c>
      <c r="E6" s="246">
        <v>106.56019999999999</v>
      </c>
    </row>
    <row r="7" spans="1:5" ht="15.5" x14ac:dyDescent="0.35">
      <c r="A7" s="18" t="s">
        <v>16</v>
      </c>
      <c r="B7" s="245">
        <v>100.6186</v>
      </c>
      <c r="C7" s="245">
        <v>107.8933</v>
      </c>
      <c r="D7" s="245">
        <v>101.3082</v>
      </c>
      <c r="E7" s="246">
        <v>107.80289999999999</v>
      </c>
    </row>
    <row r="8" spans="1:5" ht="15.5" x14ac:dyDescent="0.35">
      <c r="A8" s="18" t="s">
        <v>17</v>
      </c>
      <c r="B8" s="245">
        <v>101.9225</v>
      </c>
      <c r="C8" s="245">
        <v>109.27130000000001</v>
      </c>
      <c r="D8" s="245">
        <v>103.1185</v>
      </c>
      <c r="E8" s="246">
        <v>109.69420000000001</v>
      </c>
    </row>
    <row r="9" spans="1:5" ht="15.5" x14ac:dyDescent="0.35">
      <c r="A9" s="18" t="s">
        <v>18</v>
      </c>
      <c r="B9" s="245">
        <v>82.934200000000004</v>
      </c>
      <c r="C9" s="245">
        <v>88.712800000000001</v>
      </c>
      <c r="D9" s="245">
        <v>85.806000000000012</v>
      </c>
      <c r="E9" s="246">
        <v>91.057900000000004</v>
      </c>
    </row>
    <row r="10" spans="1:5" ht="16" thickBot="1" x14ac:dyDescent="0.4">
      <c r="A10" s="234" t="s">
        <v>19</v>
      </c>
      <c r="B10" s="256">
        <v>70.263800000000003</v>
      </c>
      <c r="C10" s="256">
        <v>75.153499999999994</v>
      </c>
      <c r="D10" s="256">
        <v>72.482399999999998</v>
      </c>
      <c r="E10" s="257">
        <v>76.900400000000005</v>
      </c>
    </row>
    <row r="11" spans="1:5" ht="19.5" customHeight="1" thickTop="1" x14ac:dyDescent="0.25">
      <c r="A11" s="619" t="s">
        <v>386</v>
      </c>
      <c r="B11" s="620"/>
      <c r="C11" s="620"/>
      <c r="D11" s="620"/>
      <c r="E11" s="620"/>
    </row>
    <row r="12" spans="1:5" x14ac:dyDescent="0.25">
      <c r="A12" s="550"/>
      <c r="B12" s="550"/>
      <c r="C12" s="550"/>
      <c r="D12" s="550"/>
      <c r="E12" s="550"/>
    </row>
    <row r="36" spans="3:3" ht="14.5" x14ac:dyDescent="0.35">
      <c r="C36" s="12"/>
    </row>
  </sheetData>
  <mergeCells count="3">
    <mergeCell ref="A1:E1"/>
    <mergeCell ref="A2:A3"/>
    <mergeCell ref="A11:E12"/>
  </mergeCells>
  <phoneticPr fontId="0" type="noConversion"/>
  <pageMargins left="0.70866141732283472" right="0.70866141732283472" top="0.74803149606299213" bottom="0.74803149606299213" header="0.31496062992125984" footer="0.31496062992125984"/>
  <pageSetup paperSize="9" scale="95" orientation="landscape" r:id="rId1"/>
  <headerFooter>
    <oddHeader>&amp;C&amp;"Calibri,Regular"&amp;13SRAD Report 2048 Road Traffic Section 2019</oddHeader>
    <oddFooter>&amp;C&amp;A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pageSetUpPr fitToPage="1"/>
  </sheetPr>
  <dimension ref="A1:I35"/>
  <sheetViews>
    <sheetView topLeftCell="A13" zoomScaleNormal="100" workbookViewId="0">
      <selection activeCell="M35" sqref="A1:M35"/>
    </sheetView>
  </sheetViews>
  <sheetFormatPr defaultColWidth="9.375" defaultRowHeight="10.5" x14ac:dyDescent="0.25"/>
  <cols>
    <col min="1" max="1" width="20.5" style="6" customWidth="1"/>
    <col min="2" max="2" width="20.625" style="6" customWidth="1"/>
    <col min="3" max="9" width="14.375" style="6" customWidth="1"/>
    <col min="10" max="16384" width="9.375" style="6"/>
  </cols>
  <sheetData>
    <row r="1" spans="1:9" ht="16" thickTop="1" x14ac:dyDescent="0.25">
      <c r="A1" s="623" t="s">
        <v>388</v>
      </c>
      <c r="B1" s="624"/>
      <c r="C1" s="624"/>
      <c r="D1" s="624"/>
      <c r="E1" s="624"/>
      <c r="F1" s="624"/>
      <c r="G1" s="624"/>
      <c r="H1" s="624"/>
      <c r="I1" s="625"/>
    </row>
    <row r="2" spans="1:9" ht="15.5" x14ac:dyDescent="0.25">
      <c r="A2" s="299" t="s">
        <v>20</v>
      </c>
      <c r="B2" s="300" t="s">
        <v>21</v>
      </c>
      <c r="C2" s="301" t="s">
        <v>22</v>
      </c>
      <c r="D2" s="301" t="s">
        <v>23</v>
      </c>
      <c r="E2" s="301" t="s">
        <v>24</v>
      </c>
      <c r="F2" s="301" t="s">
        <v>25</v>
      </c>
      <c r="G2" s="301" t="s">
        <v>26</v>
      </c>
      <c r="H2" s="301" t="s">
        <v>27</v>
      </c>
      <c r="I2" s="302" t="s">
        <v>28</v>
      </c>
    </row>
    <row r="3" spans="1:9" ht="15.5" x14ac:dyDescent="0.25">
      <c r="A3" s="626" t="s">
        <v>29</v>
      </c>
      <c r="B3" s="303" t="s">
        <v>30</v>
      </c>
      <c r="C3" s="304">
        <v>98.971500000000006</v>
      </c>
      <c r="D3" s="304">
        <v>101.0051</v>
      </c>
      <c r="E3" s="304">
        <v>101.02640000000001</v>
      </c>
      <c r="F3" s="304">
        <v>101.05930000000001</v>
      </c>
      <c r="G3" s="304">
        <v>97.937100000000001</v>
      </c>
      <c r="H3" s="304">
        <v>52.636300000000006</v>
      </c>
      <c r="I3" s="305">
        <v>31.666399999999999</v>
      </c>
    </row>
    <row r="4" spans="1:9" ht="15.5" x14ac:dyDescent="0.25">
      <c r="A4" s="627"/>
      <c r="B4" s="306" t="s">
        <v>31</v>
      </c>
      <c r="C4" s="307">
        <v>96.961399999999998</v>
      </c>
      <c r="D4" s="307">
        <v>97.804899999999989</v>
      </c>
      <c r="E4" s="307">
        <v>99.093299999999999</v>
      </c>
      <c r="F4" s="307">
        <v>99.963700000000003</v>
      </c>
      <c r="G4" s="307">
        <v>106.17620000000001</v>
      </c>
      <c r="H4" s="307">
        <v>103.1422</v>
      </c>
      <c r="I4" s="308">
        <v>94.246300000000005</v>
      </c>
    </row>
    <row r="5" spans="1:9" ht="15.5" x14ac:dyDescent="0.25">
      <c r="A5" s="627"/>
      <c r="B5" s="306" t="s">
        <v>32</v>
      </c>
      <c r="C5" s="307">
        <v>98.22999999999999</v>
      </c>
      <c r="D5" s="307">
        <v>100.38329999999999</v>
      </c>
      <c r="E5" s="307">
        <v>101.25949999999999</v>
      </c>
      <c r="F5" s="307">
        <v>101.24809999999999</v>
      </c>
      <c r="G5" s="307">
        <v>98.878600000000006</v>
      </c>
      <c r="H5" s="307">
        <v>77.694199999999995</v>
      </c>
      <c r="I5" s="308">
        <v>66.01939999999999</v>
      </c>
    </row>
    <row r="6" spans="1:9" ht="15.5" x14ac:dyDescent="0.25">
      <c r="A6" s="628"/>
      <c r="B6" s="309" t="s">
        <v>33</v>
      </c>
      <c r="C6" s="310">
        <v>97.854399999999998</v>
      </c>
      <c r="D6" s="310">
        <v>99.382099999999994</v>
      </c>
      <c r="E6" s="310">
        <v>100.22189999999999</v>
      </c>
      <c r="F6" s="310">
        <v>100.6186</v>
      </c>
      <c r="G6" s="310">
        <v>101.9225</v>
      </c>
      <c r="H6" s="310">
        <v>82.934200000000004</v>
      </c>
      <c r="I6" s="311">
        <v>70.263800000000003</v>
      </c>
    </row>
    <row r="7" spans="1:9" ht="15.5" x14ac:dyDescent="0.25">
      <c r="A7" s="626" t="s">
        <v>34</v>
      </c>
      <c r="B7" s="306" t="s">
        <v>35</v>
      </c>
      <c r="C7" s="307">
        <v>99.827799999999996</v>
      </c>
      <c r="D7" s="307">
        <v>101.44420000000001</v>
      </c>
      <c r="E7" s="307">
        <v>101.16330000000001</v>
      </c>
      <c r="F7" s="307">
        <v>100.96369999999999</v>
      </c>
      <c r="G7" s="307">
        <v>96.600499999999997</v>
      </c>
      <c r="H7" s="307">
        <v>32.054500000000004</v>
      </c>
      <c r="I7" s="308">
        <v>19.503300000000003</v>
      </c>
    </row>
    <row r="8" spans="1:9" ht="15.5" x14ac:dyDescent="0.25">
      <c r="A8" s="627"/>
      <c r="B8" s="306" t="s">
        <v>36</v>
      </c>
      <c r="C8" s="307">
        <v>99.24260000000001</v>
      </c>
      <c r="D8" s="307">
        <v>100.71140000000001</v>
      </c>
      <c r="E8" s="307">
        <v>100.81089999999999</v>
      </c>
      <c r="F8" s="307">
        <v>100.94449999999999</v>
      </c>
      <c r="G8" s="307">
        <v>98.290099999999995</v>
      </c>
      <c r="H8" s="307">
        <v>51.632999999999996</v>
      </c>
      <c r="I8" s="308">
        <v>27.193899999999999</v>
      </c>
    </row>
    <row r="9" spans="1:9" ht="15.5" x14ac:dyDescent="0.25">
      <c r="A9" s="627"/>
      <c r="B9" s="306" t="s">
        <v>37</v>
      </c>
      <c r="C9" s="307">
        <v>98.888099999999994</v>
      </c>
      <c r="D9" s="307">
        <v>99.7744</v>
      </c>
      <c r="E9" s="307">
        <v>100.4885</v>
      </c>
      <c r="F9" s="307">
        <v>100.20269999999999</v>
      </c>
      <c r="G9" s="307">
        <v>100.64580000000001</v>
      </c>
      <c r="H9" s="307">
        <v>79.218699999999998</v>
      </c>
      <c r="I9" s="308">
        <v>71.1417</v>
      </c>
    </row>
    <row r="10" spans="1:9" ht="15.5" x14ac:dyDescent="0.25">
      <c r="A10" s="628"/>
      <c r="B10" s="306" t="s">
        <v>38</v>
      </c>
      <c r="C10" s="307">
        <v>99.461399999999998</v>
      </c>
      <c r="D10" s="307">
        <v>100.6079</v>
      </c>
      <c r="E10" s="307">
        <v>100.8116</v>
      </c>
      <c r="F10" s="307">
        <v>100.81020000000001</v>
      </c>
      <c r="G10" s="307">
        <v>98.308399999999992</v>
      </c>
      <c r="H10" s="307">
        <v>76.555999999999997</v>
      </c>
      <c r="I10" s="308">
        <v>62.5398</v>
      </c>
    </row>
    <row r="11" spans="1:9" ht="46.5" x14ac:dyDescent="0.25">
      <c r="A11" s="312" t="s">
        <v>39</v>
      </c>
      <c r="B11" s="313" t="s">
        <v>181</v>
      </c>
      <c r="C11" s="314">
        <v>92.404600000000002</v>
      </c>
      <c r="D11" s="314">
        <v>97.2624</v>
      </c>
      <c r="E11" s="314">
        <v>99.931700000000006</v>
      </c>
      <c r="F11" s="314">
        <v>103.75069999999999</v>
      </c>
      <c r="G11" s="314">
        <v>106.65009999999999</v>
      </c>
      <c r="H11" s="314">
        <v>93.89800000000001</v>
      </c>
      <c r="I11" s="315">
        <v>78.616500000000002</v>
      </c>
    </row>
    <row r="12" spans="1:9" ht="16" thickBot="1" x14ac:dyDescent="0.3">
      <c r="A12" s="316" t="s">
        <v>40</v>
      </c>
      <c r="B12" s="317" t="s">
        <v>41</v>
      </c>
      <c r="C12" s="318">
        <v>96.585499999999996</v>
      </c>
      <c r="D12" s="318">
        <v>98.856999999999999</v>
      </c>
      <c r="E12" s="318">
        <v>100.13030000000001</v>
      </c>
      <c r="F12" s="318">
        <v>101.3082</v>
      </c>
      <c r="G12" s="318">
        <v>103.1185</v>
      </c>
      <c r="H12" s="318">
        <v>85.806000000000012</v>
      </c>
      <c r="I12" s="319">
        <v>72.482399999999998</v>
      </c>
    </row>
    <row r="13" spans="1:9" ht="15" customHeight="1" thickTop="1" x14ac:dyDescent="0.25">
      <c r="A13" s="320" t="s">
        <v>7</v>
      </c>
      <c r="B13" s="321"/>
      <c r="C13" s="321"/>
      <c r="D13" s="321"/>
      <c r="E13" s="321"/>
      <c r="F13" s="321"/>
      <c r="G13" s="321"/>
      <c r="H13" s="321"/>
      <c r="I13" s="321"/>
    </row>
    <row r="14" spans="1:9" ht="15.75" customHeight="1" x14ac:dyDescent="0.25">
      <c r="A14" s="621" t="s">
        <v>75</v>
      </c>
      <c r="B14" s="622"/>
      <c r="C14" s="622"/>
      <c r="D14" s="622"/>
      <c r="E14" s="622"/>
      <c r="F14" s="622"/>
      <c r="G14" s="622"/>
      <c r="H14" s="622"/>
      <c r="I14" s="321"/>
    </row>
    <row r="15" spans="1:9" ht="15" customHeight="1" x14ac:dyDescent="0.25">
      <c r="A15" s="322" t="s">
        <v>389</v>
      </c>
      <c r="B15" s="323"/>
      <c r="C15" s="323"/>
      <c r="D15" s="323"/>
      <c r="E15" s="323"/>
      <c r="F15" s="323"/>
      <c r="G15" s="323"/>
      <c r="H15" s="324"/>
      <c r="I15" s="321"/>
    </row>
    <row r="20" spans="3:9" ht="14.5" x14ac:dyDescent="0.35">
      <c r="C20" s="325"/>
      <c r="D20" s="325"/>
      <c r="E20" s="325"/>
      <c r="F20" s="325"/>
      <c r="G20" s="325"/>
      <c r="H20" s="325"/>
      <c r="I20" s="325"/>
    </row>
    <row r="35" spans="3:3" ht="14.5" x14ac:dyDescent="0.35">
      <c r="C35" s="12"/>
    </row>
  </sheetData>
  <mergeCells count="4">
    <mergeCell ref="A14:H14"/>
    <mergeCell ref="A1:I1"/>
    <mergeCell ref="A3:A6"/>
    <mergeCell ref="A7:A10"/>
  </mergeCells>
  <phoneticPr fontId="0" type="noConversion"/>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Z22"/>
  <sheetViews>
    <sheetView zoomScale="75" zoomScaleNormal="75" zoomScalePageLayoutView="75" workbookViewId="0">
      <selection activeCell="N3" sqref="N3"/>
    </sheetView>
  </sheetViews>
  <sheetFormatPr defaultColWidth="9.375" defaultRowHeight="10.5" x14ac:dyDescent="0.25"/>
  <cols>
    <col min="1" max="9" width="9.375" style="148"/>
    <col min="10" max="10" width="46.625" style="148" customWidth="1"/>
    <col min="11" max="16384" width="9.375" style="148"/>
  </cols>
  <sheetData>
    <row r="1" spans="1:26" ht="25" customHeight="1" x14ac:dyDescent="0.25">
      <c r="A1" s="514" t="s">
        <v>171</v>
      </c>
      <c r="B1" s="515"/>
      <c r="C1" s="515"/>
      <c r="D1" s="515"/>
      <c r="E1" s="515"/>
      <c r="F1" s="515"/>
      <c r="G1" s="515"/>
      <c r="H1" s="515"/>
      <c r="I1" s="515"/>
      <c r="J1" s="516"/>
    </row>
    <row r="2" spans="1:26" ht="49.5" customHeight="1" x14ac:dyDescent="0.25">
      <c r="A2" s="510" t="s">
        <v>172</v>
      </c>
      <c r="B2" s="508"/>
      <c r="C2" s="508"/>
      <c r="D2" s="508"/>
      <c r="E2" s="508"/>
      <c r="F2" s="508"/>
      <c r="G2" s="508"/>
      <c r="H2" s="508"/>
      <c r="I2" s="508"/>
      <c r="J2" s="509"/>
    </row>
    <row r="3" spans="1:26" ht="35.15" customHeight="1" x14ac:dyDescent="0.25">
      <c r="A3" s="510" t="s">
        <v>173</v>
      </c>
      <c r="B3" s="508"/>
      <c r="C3" s="508"/>
      <c r="D3" s="508"/>
      <c r="E3" s="508"/>
      <c r="F3" s="508"/>
      <c r="G3" s="508"/>
      <c r="H3" s="508"/>
      <c r="I3" s="508"/>
      <c r="J3" s="509"/>
    </row>
    <row r="4" spans="1:26" ht="18" customHeight="1" x14ac:dyDescent="0.25">
      <c r="A4" s="510" t="s">
        <v>176</v>
      </c>
      <c r="B4" s="508"/>
      <c r="C4" s="508"/>
      <c r="D4" s="508"/>
      <c r="E4" s="508"/>
      <c r="F4" s="508"/>
      <c r="G4" s="508"/>
      <c r="H4" s="508"/>
      <c r="I4" s="508"/>
      <c r="J4" s="509"/>
    </row>
    <row r="5" spans="1:26" ht="51" customHeight="1" x14ac:dyDescent="0.45">
      <c r="A5" s="507" t="s">
        <v>429</v>
      </c>
      <c r="B5" s="517"/>
      <c r="C5" s="517"/>
      <c r="D5" s="517"/>
      <c r="E5" s="517"/>
      <c r="F5" s="517"/>
      <c r="G5" s="517"/>
      <c r="H5" s="517"/>
      <c r="I5" s="517"/>
      <c r="J5" s="518"/>
      <c r="K5" s="149"/>
      <c r="L5" s="150"/>
      <c r="M5" s="150"/>
      <c r="N5" s="150"/>
      <c r="O5" s="150"/>
      <c r="P5" s="150"/>
      <c r="Q5" s="150"/>
      <c r="R5" s="150"/>
      <c r="S5" s="150"/>
      <c r="T5" s="150"/>
      <c r="U5" s="150"/>
      <c r="V5" s="150"/>
      <c r="W5" s="150"/>
      <c r="X5" s="150"/>
      <c r="Y5" s="150"/>
      <c r="Z5" s="150"/>
    </row>
    <row r="6" spans="1:26" ht="18" customHeight="1" x14ac:dyDescent="0.25">
      <c r="A6" s="507" t="s">
        <v>430</v>
      </c>
      <c r="B6" s="508"/>
      <c r="C6" s="508"/>
      <c r="D6" s="508"/>
      <c r="E6" s="508"/>
      <c r="F6" s="508"/>
      <c r="G6" s="508"/>
      <c r="H6" s="508"/>
      <c r="I6" s="508"/>
      <c r="J6" s="509"/>
    </row>
    <row r="7" spans="1:26" ht="51" customHeight="1" x14ac:dyDescent="0.25">
      <c r="A7" s="510" t="s">
        <v>358</v>
      </c>
      <c r="B7" s="508"/>
      <c r="C7" s="508"/>
      <c r="D7" s="508"/>
      <c r="E7" s="508"/>
      <c r="F7" s="508"/>
      <c r="G7" s="508"/>
      <c r="H7" s="508"/>
      <c r="I7" s="508"/>
      <c r="J7" s="509"/>
    </row>
    <row r="8" spans="1:26" ht="35.15" customHeight="1" x14ac:dyDescent="0.25">
      <c r="A8" s="510" t="s">
        <v>174</v>
      </c>
      <c r="B8" s="508"/>
      <c r="C8" s="508"/>
      <c r="D8" s="508"/>
      <c r="E8" s="508"/>
      <c r="F8" s="508"/>
      <c r="G8" s="508"/>
      <c r="H8" s="508"/>
      <c r="I8" s="508"/>
      <c r="J8" s="509"/>
    </row>
    <row r="9" spans="1:26" ht="25" customHeight="1" x14ac:dyDescent="0.25">
      <c r="A9" s="511" t="s">
        <v>175</v>
      </c>
      <c r="B9" s="512"/>
      <c r="C9" s="512"/>
      <c r="D9" s="512"/>
      <c r="E9" s="512"/>
      <c r="F9" s="512"/>
      <c r="G9" s="512"/>
      <c r="H9" s="512"/>
      <c r="I9" s="512"/>
      <c r="J9" s="513"/>
    </row>
    <row r="10" spans="1:26" ht="35.15" customHeight="1" x14ac:dyDescent="0.25">
      <c r="A10" s="519" t="s">
        <v>431</v>
      </c>
      <c r="B10" s="520"/>
      <c r="C10" s="520"/>
      <c r="D10" s="520"/>
      <c r="E10" s="520"/>
      <c r="F10" s="520"/>
      <c r="G10" s="520"/>
      <c r="H10" s="520"/>
      <c r="I10" s="520"/>
      <c r="J10" s="521"/>
    </row>
    <row r="11" spans="1:26" ht="29.25" customHeight="1" x14ac:dyDescent="0.25">
      <c r="A11" s="507" t="s">
        <v>432</v>
      </c>
      <c r="B11" s="508"/>
      <c r="C11" s="508"/>
      <c r="D11" s="508"/>
      <c r="E11" s="508"/>
      <c r="F11" s="508"/>
      <c r="G11" s="508"/>
      <c r="H11" s="508"/>
      <c r="I11" s="508"/>
      <c r="J11" s="509"/>
    </row>
    <row r="12" spans="1:26" ht="36" customHeight="1" x14ac:dyDescent="0.25">
      <c r="A12" s="525" t="s">
        <v>433</v>
      </c>
      <c r="B12" s="526"/>
      <c r="C12" s="526"/>
      <c r="D12" s="526"/>
      <c r="E12" s="526"/>
      <c r="F12" s="526"/>
      <c r="G12" s="526"/>
      <c r="H12" s="526"/>
      <c r="I12" s="526"/>
      <c r="J12" s="527"/>
    </row>
    <row r="13" spans="1:26" ht="48" customHeight="1" x14ac:dyDescent="0.25">
      <c r="A13" s="525" t="s">
        <v>434</v>
      </c>
      <c r="B13" s="526"/>
      <c r="C13" s="526"/>
      <c r="D13" s="526"/>
      <c r="E13" s="526"/>
      <c r="F13" s="526"/>
      <c r="G13" s="526"/>
      <c r="H13" s="526"/>
      <c r="I13" s="526"/>
      <c r="J13" s="527"/>
    </row>
    <row r="14" spans="1:26" ht="64" customHeight="1" x14ac:dyDescent="0.25">
      <c r="A14" s="525" t="s">
        <v>435</v>
      </c>
      <c r="B14" s="528"/>
      <c r="C14" s="528"/>
      <c r="D14" s="528"/>
      <c r="E14" s="528"/>
      <c r="F14" s="528"/>
      <c r="G14" s="528"/>
      <c r="H14" s="528"/>
      <c r="I14" s="528"/>
      <c r="J14" s="529"/>
    </row>
    <row r="15" spans="1:26" ht="48" customHeight="1" x14ac:dyDescent="0.25">
      <c r="A15" s="525" t="s">
        <v>436</v>
      </c>
      <c r="B15" s="528"/>
      <c r="C15" s="528"/>
      <c r="D15" s="528"/>
      <c r="E15" s="528"/>
      <c r="F15" s="528"/>
      <c r="G15" s="528"/>
      <c r="H15" s="528"/>
      <c r="I15" s="528"/>
      <c r="J15" s="529"/>
    </row>
    <row r="16" spans="1:26" ht="48" customHeight="1" x14ac:dyDescent="0.25">
      <c r="A16" s="525" t="s">
        <v>437</v>
      </c>
      <c r="B16" s="528"/>
      <c r="C16" s="528"/>
      <c r="D16" s="528"/>
      <c r="E16" s="528"/>
      <c r="F16" s="528"/>
      <c r="G16" s="528"/>
      <c r="H16" s="528"/>
      <c r="I16" s="528"/>
      <c r="J16" s="529"/>
    </row>
    <row r="17" spans="1:10" ht="48" customHeight="1" x14ac:dyDescent="0.25">
      <c r="A17" s="525" t="s">
        <v>438</v>
      </c>
      <c r="B17" s="528"/>
      <c r="C17" s="528"/>
      <c r="D17" s="528"/>
      <c r="E17" s="528"/>
      <c r="F17" s="528"/>
      <c r="G17" s="528"/>
      <c r="H17" s="528"/>
      <c r="I17" s="528"/>
      <c r="J17" s="529"/>
    </row>
    <row r="18" spans="1:10" ht="35.15" customHeight="1" x14ac:dyDescent="0.25">
      <c r="A18" s="507" t="s">
        <v>439</v>
      </c>
      <c r="B18" s="508"/>
      <c r="C18" s="508"/>
      <c r="D18" s="508"/>
      <c r="E18" s="508"/>
      <c r="F18" s="508"/>
      <c r="G18" s="508"/>
      <c r="H18" s="508"/>
      <c r="I18" s="508"/>
      <c r="J18" s="509"/>
    </row>
    <row r="19" spans="1:10" ht="52.75" customHeight="1" x14ac:dyDescent="0.25">
      <c r="A19" s="507" t="s">
        <v>440</v>
      </c>
      <c r="B19" s="508"/>
      <c r="C19" s="508"/>
      <c r="D19" s="508"/>
      <c r="E19" s="508"/>
      <c r="F19" s="508"/>
      <c r="G19" s="508"/>
      <c r="H19" s="508"/>
      <c r="I19" s="508"/>
      <c r="J19" s="509"/>
    </row>
    <row r="20" spans="1:10" ht="35.25" customHeight="1" x14ac:dyDescent="0.25">
      <c r="A20" s="507" t="s">
        <v>441</v>
      </c>
      <c r="B20" s="508"/>
      <c r="C20" s="508"/>
      <c r="D20" s="508"/>
      <c r="E20" s="508"/>
      <c r="F20" s="508"/>
      <c r="G20" s="508"/>
      <c r="H20" s="508"/>
      <c r="I20" s="508"/>
      <c r="J20" s="509"/>
    </row>
    <row r="21" spans="1:10" ht="49.5" customHeight="1" x14ac:dyDescent="0.25">
      <c r="A21" s="522" t="s">
        <v>442</v>
      </c>
      <c r="B21" s="523"/>
      <c r="C21" s="523"/>
      <c r="D21" s="523"/>
      <c r="E21" s="523"/>
      <c r="F21" s="523"/>
      <c r="G21" s="523"/>
      <c r="H21" s="523"/>
      <c r="I21" s="523"/>
      <c r="J21" s="524"/>
    </row>
    <row r="22" spans="1:10" ht="12.75" customHeight="1" x14ac:dyDescent="0.25"/>
  </sheetData>
  <mergeCells count="21">
    <mergeCell ref="A10:J10"/>
    <mergeCell ref="A11:J11"/>
    <mergeCell ref="A20:J20"/>
    <mergeCell ref="A21:J21"/>
    <mergeCell ref="A12:J12"/>
    <mergeCell ref="A13:J13"/>
    <mergeCell ref="A18:J18"/>
    <mergeCell ref="A19:J19"/>
    <mergeCell ref="A14:J14"/>
    <mergeCell ref="A16:J16"/>
    <mergeCell ref="A17:J17"/>
    <mergeCell ref="A15:J15"/>
    <mergeCell ref="A6:J6"/>
    <mergeCell ref="A7:J7"/>
    <mergeCell ref="A8:J8"/>
    <mergeCell ref="A9:J9"/>
    <mergeCell ref="A1:J1"/>
    <mergeCell ref="A2:J2"/>
    <mergeCell ref="A3:J3"/>
    <mergeCell ref="A4:J4"/>
    <mergeCell ref="A5:J5"/>
  </mergeCells>
  <pageMargins left="0.70866141732283472" right="0.70866141732283472" top="0.74803149606299213" bottom="0.74803149606299213" header="0.31496062992125984" footer="0.31496062992125984"/>
  <pageSetup paperSize="9" scale="87" orientation="portrait" r:id="rId1"/>
  <headerFooter>
    <oddHeader>&amp;C&amp;"Calibri,Regular"&amp;13SRAD Report 2048 Road Traffic Section 2019</oddHead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pageSetUpPr fitToPage="1"/>
  </sheetPr>
  <dimension ref="A1:C36"/>
  <sheetViews>
    <sheetView zoomScale="91" zoomScaleNormal="91" workbookViewId="0">
      <selection sqref="A1:C1"/>
    </sheetView>
  </sheetViews>
  <sheetFormatPr defaultColWidth="9.375" defaultRowHeight="10.5" x14ac:dyDescent="0.25"/>
  <cols>
    <col min="1" max="1" width="16" style="6" customWidth="1"/>
    <col min="2" max="2" width="29" style="6" customWidth="1"/>
    <col min="3" max="3" width="29.625" style="6" customWidth="1"/>
    <col min="4" max="16384" width="9.375" style="6"/>
  </cols>
  <sheetData>
    <row r="1" spans="1:3" ht="38.25" customHeight="1" thickTop="1" x14ac:dyDescent="0.25">
      <c r="A1" s="553" t="s">
        <v>390</v>
      </c>
      <c r="B1" s="554"/>
      <c r="C1" s="555"/>
    </row>
    <row r="2" spans="1:3" ht="48" customHeight="1" x14ac:dyDescent="0.35">
      <c r="A2" s="258" t="s">
        <v>42</v>
      </c>
      <c r="B2" s="326" t="s">
        <v>76</v>
      </c>
      <c r="C2" s="327" t="s">
        <v>77</v>
      </c>
    </row>
    <row r="3" spans="1:3" ht="15.5" x14ac:dyDescent="0.35">
      <c r="A3" s="18" t="s">
        <v>45</v>
      </c>
      <c r="B3" s="328">
        <v>97.2898</v>
      </c>
      <c r="C3" s="329">
        <v>96.104799999999997</v>
      </c>
    </row>
    <row r="4" spans="1:3" ht="15.5" x14ac:dyDescent="0.35">
      <c r="A4" s="18" t="s">
        <v>46</v>
      </c>
      <c r="B4" s="328">
        <v>99.852599999999995</v>
      </c>
      <c r="C4" s="329">
        <v>98.907700000000006</v>
      </c>
    </row>
    <row r="5" spans="1:3" ht="15.5" x14ac:dyDescent="0.35">
      <c r="A5" s="18" t="s">
        <v>47</v>
      </c>
      <c r="B5" s="328">
        <v>100.33540000000001</v>
      </c>
      <c r="C5" s="329">
        <v>99.758899999999997</v>
      </c>
    </row>
    <row r="6" spans="1:3" ht="15.5" x14ac:dyDescent="0.35">
      <c r="A6" s="18" t="s">
        <v>48</v>
      </c>
      <c r="B6" s="328">
        <v>100.86630000000001</v>
      </c>
      <c r="C6" s="329">
        <v>100.92209999999999</v>
      </c>
    </row>
    <row r="7" spans="1:3" ht="15.5" x14ac:dyDescent="0.35">
      <c r="A7" s="18" t="s">
        <v>49</v>
      </c>
      <c r="B7" s="328">
        <v>100.8437</v>
      </c>
      <c r="C7" s="329">
        <v>100.60420000000001</v>
      </c>
    </row>
    <row r="8" spans="1:3" ht="15.5" x14ac:dyDescent="0.35">
      <c r="A8" s="18" t="s">
        <v>50</v>
      </c>
      <c r="B8" s="328">
        <v>100.29170000000001</v>
      </c>
      <c r="C8" s="329">
        <v>100.86919999999999</v>
      </c>
    </row>
    <row r="9" spans="1:3" ht="15.5" x14ac:dyDescent="0.35">
      <c r="A9" s="18" t="s">
        <v>51</v>
      </c>
      <c r="B9" s="328">
        <v>100.03749999999999</v>
      </c>
      <c r="C9" s="329">
        <v>100.61320000000001</v>
      </c>
    </row>
    <row r="10" spans="1:3" ht="15.5" x14ac:dyDescent="0.35">
      <c r="A10" s="18" t="s">
        <v>52</v>
      </c>
      <c r="B10" s="328">
        <v>95.638999999999996</v>
      </c>
      <c r="C10" s="329">
        <v>95.981000000000009</v>
      </c>
    </row>
    <row r="11" spans="1:3" ht="15.65" customHeight="1" x14ac:dyDescent="0.35">
      <c r="A11" s="18" t="s">
        <v>53</v>
      </c>
      <c r="B11" s="328">
        <v>99.967100000000002</v>
      </c>
      <c r="C11" s="329">
        <v>100.1053</v>
      </c>
    </row>
    <row r="12" spans="1:3" ht="15.65" customHeight="1" x14ac:dyDescent="0.35">
      <c r="A12" s="18" t="s">
        <v>54</v>
      </c>
      <c r="B12" s="328">
        <v>100.651</v>
      </c>
      <c r="C12" s="329">
        <v>100.85820000000001</v>
      </c>
    </row>
    <row r="13" spans="1:3" ht="15.65" customHeight="1" x14ac:dyDescent="0.35">
      <c r="A13" s="18" t="s">
        <v>55</v>
      </c>
      <c r="B13" s="328">
        <v>101.57069999999999</v>
      </c>
      <c r="C13" s="329">
        <v>101.5052</v>
      </c>
    </row>
    <row r="14" spans="1:3" ht="16" thickBot="1" x14ac:dyDescent="0.4">
      <c r="A14" s="234" t="s">
        <v>56</v>
      </c>
      <c r="B14" s="330">
        <v>102.654</v>
      </c>
      <c r="C14" s="331">
        <v>103.76900000000001</v>
      </c>
    </row>
    <row r="15" spans="1:3" ht="32.25" customHeight="1" thickTop="1" x14ac:dyDescent="0.25">
      <c r="A15" s="619" t="s">
        <v>391</v>
      </c>
      <c r="B15" s="620"/>
      <c r="C15" s="620"/>
    </row>
    <row r="36" spans="3:3" ht="14.5" x14ac:dyDescent="0.35">
      <c r="C36" s="12"/>
    </row>
  </sheetData>
  <mergeCells count="2">
    <mergeCell ref="A1:C1"/>
    <mergeCell ref="A15:C15"/>
  </mergeCells>
  <phoneticPr fontId="0" type="noConversion"/>
  <pageMargins left="0.70866141732283472" right="0.70866141732283472" top="0.74803149606299213" bottom="0.74803149606299213" header="0.31496062992125984" footer="0.31496062992125984"/>
  <pageSetup paperSize="9" scale="24" orientation="landscape" r:id="rId1"/>
  <headerFooter>
    <oddHeader>&amp;C&amp;"Calibri,Regular"&amp;13SRAD Report 2048 Road Traffic Section 2019</oddHeader>
    <oddFooter>&amp;C&amp;A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pageSetUpPr fitToPage="1"/>
  </sheetPr>
  <dimension ref="A1:H36"/>
  <sheetViews>
    <sheetView zoomScaleNormal="100" workbookViewId="0">
      <selection sqref="A1:H1"/>
    </sheetView>
  </sheetViews>
  <sheetFormatPr defaultColWidth="9.375" defaultRowHeight="10.5" x14ac:dyDescent="0.25"/>
  <cols>
    <col min="1" max="1" width="17.875" style="6" customWidth="1"/>
    <col min="2" max="8" width="13.875" style="6" customWidth="1"/>
    <col min="9" max="16384" width="9.375" style="6"/>
  </cols>
  <sheetData>
    <row r="1" spans="1:8" ht="33" customHeight="1" thickTop="1" x14ac:dyDescent="0.25">
      <c r="A1" s="553" t="s">
        <v>393</v>
      </c>
      <c r="B1" s="554"/>
      <c r="C1" s="554"/>
      <c r="D1" s="554"/>
      <c r="E1" s="554"/>
      <c r="F1" s="554"/>
      <c r="G1" s="554"/>
      <c r="H1" s="555"/>
    </row>
    <row r="2" spans="1:8" ht="46.5" customHeight="1" x14ac:dyDescent="0.35">
      <c r="A2" s="227" t="s">
        <v>21</v>
      </c>
      <c r="B2" s="345" t="s">
        <v>57</v>
      </c>
      <c r="C2" s="346" t="s">
        <v>58</v>
      </c>
      <c r="D2" s="346" t="s">
        <v>59</v>
      </c>
      <c r="E2" s="346" t="s">
        <v>60</v>
      </c>
      <c r="F2" s="346" t="s">
        <v>61</v>
      </c>
      <c r="G2" s="346" t="s">
        <v>62</v>
      </c>
      <c r="H2" s="347" t="s">
        <v>63</v>
      </c>
    </row>
    <row r="3" spans="1:8" ht="15.5" x14ac:dyDescent="0.35">
      <c r="A3" s="167" t="s">
        <v>30</v>
      </c>
      <c r="B3" s="242">
        <v>2.4613674931295013</v>
      </c>
      <c r="C3" s="242">
        <v>4.1520760380190058</v>
      </c>
      <c r="D3" s="242">
        <v>-12.910284463894975</v>
      </c>
      <c r="E3" s="242">
        <v>8.9783281733746119</v>
      </c>
      <c r="F3" s="242">
        <v>-16.904761904761909</v>
      </c>
      <c r="G3" s="242">
        <v>1.180857675574885</v>
      </c>
      <c r="H3" s="246">
        <v>2.3251460236633186</v>
      </c>
    </row>
    <row r="4" spans="1:8" ht="15.5" x14ac:dyDescent="0.35">
      <c r="A4" s="348" t="s">
        <v>31</v>
      </c>
      <c r="B4" s="245">
        <v>2.9768091464206892</v>
      </c>
      <c r="C4" s="245">
        <v>1.3026464833693696</v>
      </c>
      <c r="D4" s="245">
        <v>-14.085645030972263</v>
      </c>
      <c r="E4" s="245">
        <v>0.85400569337128263</v>
      </c>
      <c r="F4" s="245">
        <v>-6.7549668874172157</v>
      </c>
      <c r="G4" s="245">
        <v>-10.948905109489049</v>
      </c>
      <c r="H4" s="246">
        <v>2.2514899565889079</v>
      </c>
    </row>
    <row r="5" spans="1:8" ht="15.5" x14ac:dyDescent="0.35">
      <c r="A5" s="349" t="s">
        <v>32</v>
      </c>
      <c r="B5" s="350">
        <v>-0.40360902998062015</v>
      </c>
      <c r="C5" s="350">
        <v>-6.4904960593416767</v>
      </c>
      <c r="D5" s="350">
        <v>-33.370913190529869</v>
      </c>
      <c r="E5" s="350">
        <v>3.577512776831357</v>
      </c>
      <c r="F5" s="350">
        <v>-15.16754850088183</v>
      </c>
      <c r="G5" s="350">
        <v>-1.2201885745978942</v>
      </c>
      <c r="H5" s="246">
        <v>-1.3297209428339178</v>
      </c>
    </row>
    <row r="6" spans="1:8" ht="15.5" x14ac:dyDescent="0.35">
      <c r="A6" s="348" t="s">
        <v>33</v>
      </c>
      <c r="B6" s="245">
        <v>1.8385285862017962</v>
      </c>
      <c r="C6" s="245">
        <v>0.28387435931134303</v>
      </c>
      <c r="D6" s="245">
        <v>-16.412570006222776</v>
      </c>
      <c r="E6" s="245">
        <v>3.6345177664974657</v>
      </c>
      <c r="F6" s="245">
        <v>-11.940298507462687</v>
      </c>
      <c r="G6" s="245">
        <v>-3.6194620253164578</v>
      </c>
      <c r="H6" s="253">
        <v>1.2432432432432337</v>
      </c>
    </row>
    <row r="7" spans="1:8" ht="15.5" x14ac:dyDescent="0.35">
      <c r="A7" s="167" t="s">
        <v>36</v>
      </c>
      <c r="B7" s="242">
        <v>2.0995212306726305</v>
      </c>
      <c r="C7" s="242">
        <v>1.27710127710128</v>
      </c>
      <c r="D7" s="242">
        <v>-16.043613707165115</v>
      </c>
      <c r="E7" s="242">
        <v>16.079295154185029</v>
      </c>
      <c r="F7" s="242">
        <v>-3.7878787878787845</v>
      </c>
      <c r="G7" s="242">
        <v>-5.592543275632492</v>
      </c>
      <c r="H7" s="270">
        <v>1.8053662266848407</v>
      </c>
    </row>
    <row r="8" spans="1:8" ht="16" thickBot="1" x14ac:dyDescent="0.4">
      <c r="A8" s="175" t="s">
        <v>38</v>
      </c>
      <c r="B8" s="256">
        <v>0.49370697448022133</v>
      </c>
      <c r="C8" s="256">
        <v>-4.2309071351739034</v>
      </c>
      <c r="D8" s="256">
        <v>-29.411764705882348</v>
      </c>
      <c r="E8" s="256">
        <v>1.0309278350515454</v>
      </c>
      <c r="F8" s="256">
        <v>-12.682926829268293</v>
      </c>
      <c r="G8" s="256">
        <v>-1.6997167138810183</v>
      </c>
      <c r="H8" s="282">
        <v>-0.24062191510365108</v>
      </c>
    </row>
    <row r="9" spans="1:8" ht="21.65" customHeight="1" thickTop="1" x14ac:dyDescent="0.25">
      <c r="A9" s="629" t="s">
        <v>392</v>
      </c>
      <c r="B9" s="587"/>
      <c r="C9" s="587"/>
      <c r="D9" s="587"/>
      <c r="E9" s="587"/>
      <c r="F9" s="587"/>
      <c r="G9" s="587"/>
      <c r="H9" s="587"/>
    </row>
    <row r="10" spans="1:8" ht="13" x14ac:dyDescent="0.3">
      <c r="A10" s="546" t="s">
        <v>177</v>
      </c>
      <c r="B10" s="547"/>
      <c r="C10" s="547"/>
      <c r="D10" s="547"/>
      <c r="E10" s="547"/>
      <c r="F10" s="547"/>
      <c r="G10" s="547"/>
      <c r="H10" s="547"/>
    </row>
    <row r="36" spans="3:3" ht="14.5" x14ac:dyDescent="0.35">
      <c r="C36" s="12"/>
    </row>
  </sheetData>
  <mergeCells count="3">
    <mergeCell ref="A1:H1"/>
    <mergeCell ref="A10:H10"/>
    <mergeCell ref="A9:H9"/>
  </mergeCells>
  <phoneticPr fontId="0" type="noConversion"/>
  <hyperlinks>
    <hyperlink ref="A10:H10" location="'Notes and Headline Results'!A1" display="See Notes and Headline Results" xr:uid="{00000000-0004-0000-1400-000000000000}"/>
  </hyperlinks>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pageSetUpPr fitToPage="1"/>
  </sheetPr>
  <dimension ref="A1:P36"/>
  <sheetViews>
    <sheetView view="pageLayout" zoomScaleNormal="93" workbookViewId="0">
      <selection sqref="A1:P1"/>
    </sheetView>
  </sheetViews>
  <sheetFormatPr defaultColWidth="9.375" defaultRowHeight="10.5" x14ac:dyDescent="0.25"/>
  <cols>
    <col min="1" max="2" width="9.375" style="6"/>
    <col min="3" max="3" width="12.5" style="6" customWidth="1"/>
    <col min="4" max="5" width="12" style="6" customWidth="1"/>
    <col min="6" max="6" width="10.875" style="6" customWidth="1"/>
    <col min="7" max="12" width="9.375" style="6"/>
    <col min="13" max="14" width="8.625" style="6" customWidth="1"/>
    <col min="15" max="15" width="9.375" style="6"/>
    <col min="16" max="16" width="9.5" style="6" customWidth="1"/>
    <col min="17" max="16384" width="9.375" style="6"/>
  </cols>
  <sheetData>
    <row r="1" spans="1:16" ht="16" thickTop="1" x14ac:dyDescent="0.35">
      <c r="A1" s="601" t="s">
        <v>394</v>
      </c>
      <c r="B1" s="602"/>
      <c r="C1" s="602"/>
      <c r="D1" s="602"/>
      <c r="E1" s="602"/>
      <c r="F1" s="602"/>
      <c r="G1" s="602"/>
      <c r="H1" s="602"/>
      <c r="I1" s="602"/>
      <c r="J1" s="602"/>
      <c r="K1" s="602"/>
      <c r="L1" s="602"/>
      <c r="M1" s="602"/>
      <c r="N1" s="602"/>
      <c r="O1" s="602"/>
      <c r="P1" s="603"/>
    </row>
    <row r="2" spans="1:16" ht="13.25" customHeight="1" x14ac:dyDescent="0.3">
      <c r="A2" s="636" t="s">
        <v>64</v>
      </c>
      <c r="B2" s="562">
        <v>2018</v>
      </c>
      <c r="C2" s="562"/>
      <c r="D2" s="562"/>
      <c r="E2" s="562"/>
      <c r="F2" s="562"/>
      <c r="G2" s="562">
        <v>2019</v>
      </c>
      <c r="H2" s="562"/>
      <c r="I2" s="562"/>
      <c r="J2" s="562"/>
      <c r="K2" s="562"/>
      <c r="L2" s="562"/>
      <c r="M2" s="562"/>
      <c r="N2" s="562"/>
      <c r="O2" s="562"/>
      <c r="P2" s="637"/>
    </row>
    <row r="3" spans="1:16" ht="12.75" customHeight="1" x14ac:dyDescent="0.25">
      <c r="A3" s="636"/>
      <c r="B3" s="562" t="s">
        <v>57</v>
      </c>
      <c r="C3" s="562" t="s">
        <v>65</v>
      </c>
      <c r="D3" s="562" t="s">
        <v>66</v>
      </c>
      <c r="E3" s="638" t="s">
        <v>183</v>
      </c>
      <c r="F3" s="562" t="s">
        <v>63</v>
      </c>
      <c r="G3" s="562" t="s">
        <v>57</v>
      </c>
      <c r="H3" s="562"/>
      <c r="I3" s="562" t="s">
        <v>65</v>
      </c>
      <c r="J3" s="562"/>
      <c r="K3" s="562" t="s">
        <v>66</v>
      </c>
      <c r="L3" s="562"/>
      <c r="M3" s="630" t="s">
        <v>183</v>
      </c>
      <c r="N3" s="631"/>
      <c r="O3" s="630" t="s">
        <v>63</v>
      </c>
      <c r="P3" s="634"/>
    </row>
    <row r="4" spans="1:16" ht="12.75" customHeight="1" x14ac:dyDescent="0.25">
      <c r="A4" s="636"/>
      <c r="B4" s="562"/>
      <c r="C4" s="562"/>
      <c r="D4" s="562"/>
      <c r="E4" s="639"/>
      <c r="F4" s="562"/>
      <c r="G4" s="562"/>
      <c r="H4" s="562"/>
      <c r="I4" s="562"/>
      <c r="J4" s="562"/>
      <c r="K4" s="562"/>
      <c r="L4" s="562"/>
      <c r="M4" s="632"/>
      <c r="N4" s="633"/>
      <c r="O4" s="632"/>
      <c r="P4" s="635"/>
    </row>
    <row r="5" spans="1:16" ht="13" x14ac:dyDescent="0.3">
      <c r="A5" s="353">
        <v>0.29166666666666669</v>
      </c>
      <c r="B5" s="108">
        <v>681</v>
      </c>
      <c r="C5" s="108">
        <v>104</v>
      </c>
      <c r="D5" s="108">
        <v>16</v>
      </c>
      <c r="E5" s="108">
        <v>120</v>
      </c>
      <c r="F5" s="108">
        <v>819</v>
      </c>
      <c r="G5" s="108">
        <v>706</v>
      </c>
      <c r="H5" s="354">
        <v>4</v>
      </c>
      <c r="I5" s="108">
        <v>114</v>
      </c>
      <c r="J5" s="354">
        <v>10</v>
      </c>
      <c r="K5" s="108">
        <v>16</v>
      </c>
      <c r="L5" s="354">
        <v>0</v>
      </c>
      <c r="M5" s="108">
        <v>130</v>
      </c>
      <c r="N5" s="354">
        <v>8</v>
      </c>
      <c r="O5" s="108">
        <v>854</v>
      </c>
      <c r="P5" s="355">
        <v>4</v>
      </c>
    </row>
    <row r="6" spans="1:16" ht="13" x14ac:dyDescent="0.3">
      <c r="A6" s="353">
        <v>0.33333333333333331</v>
      </c>
      <c r="B6" s="108">
        <v>822</v>
      </c>
      <c r="C6" s="108">
        <v>109</v>
      </c>
      <c r="D6" s="108">
        <v>21</v>
      </c>
      <c r="E6" s="108">
        <v>129</v>
      </c>
      <c r="F6" s="108">
        <v>970</v>
      </c>
      <c r="G6" s="108">
        <v>839</v>
      </c>
      <c r="H6" s="354">
        <v>2</v>
      </c>
      <c r="I6" s="108">
        <v>110</v>
      </c>
      <c r="J6" s="354">
        <v>1</v>
      </c>
      <c r="K6" s="108">
        <v>17</v>
      </c>
      <c r="L6" s="354">
        <v>-19</v>
      </c>
      <c r="M6" s="108">
        <v>127</v>
      </c>
      <c r="N6" s="354">
        <v>-2</v>
      </c>
      <c r="O6" s="108">
        <v>988</v>
      </c>
      <c r="P6" s="355">
        <v>2</v>
      </c>
    </row>
    <row r="7" spans="1:16" ht="13" x14ac:dyDescent="0.3">
      <c r="A7" s="353">
        <v>0.375</v>
      </c>
      <c r="B7" s="108">
        <v>645</v>
      </c>
      <c r="C7" s="108">
        <v>110</v>
      </c>
      <c r="D7" s="108">
        <v>22</v>
      </c>
      <c r="E7" s="108">
        <v>132</v>
      </c>
      <c r="F7" s="108">
        <v>795</v>
      </c>
      <c r="G7" s="108">
        <v>655</v>
      </c>
      <c r="H7" s="354">
        <v>2</v>
      </c>
      <c r="I7" s="108">
        <v>112</v>
      </c>
      <c r="J7" s="354">
        <v>2</v>
      </c>
      <c r="K7" s="108">
        <v>18</v>
      </c>
      <c r="L7" s="354">
        <v>-18</v>
      </c>
      <c r="M7" s="108">
        <v>130</v>
      </c>
      <c r="N7" s="354">
        <v>-2</v>
      </c>
      <c r="O7" s="108">
        <v>803</v>
      </c>
      <c r="P7" s="355">
        <v>1</v>
      </c>
    </row>
    <row r="8" spans="1:16" ht="13" x14ac:dyDescent="0.3">
      <c r="A8" s="353">
        <v>0.41666666666666669</v>
      </c>
      <c r="B8" s="108">
        <v>565</v>
      </c>
      <c r="C8" s="108">
        <v>103</v>
      </c>
      <c r="D8" s="108">
        <v>22</v>
      </c>
      <c r="E8" s="108">
        <v>125</v>
      </c>
      <c r="F8" s="108">
        <v>706</v>
      </c>
      <c r="G8" s="108">
        <v>590</v>
      </c>
      <c r="H8" s="354">
        <v>4</v>
      </c>
      <c r="I8" s="108">
        <v>108</v>
      </c>
      <c r="J8" s="354">
        <v>5</v>
      </c>
      <c r="K8" s="108">
        <v>20</v>
      </c>
      <c r="L8" s="354">
        <v>-9</v>
      </c>
      <c r="M8" s="108">
        <v>128</v>
      </c>
      <c r="N8" s="354">
        <v>2</v>
      </c>
      <c r="O8" s="108">
        <v>734</v>
      </c>
      <c r="P8" s="355">
        <v>4</v>
      </c>
    </row>
    <row r="9" spans="1:16" ht="13" x14ac:dyDescent="0.3">
      <c r="A9" s="353">
        <v>0.45833333333333331</v>
      </c>
      <c r="B9" s="108">
        <v>605</v>
      </c>
      <c r="C9" s="108">
        <v>103</v>
      </c>
      <c r="D9" s="108">
        <v>21</v>
      </c>
      <c r="E9" s="108">
        <v>124</v>
      </c>
      <c r="F9" s="108">
        <v>745</v>
      </c>
      <c r="G9" s="108">
        <v>618</v>
      </c>
      <c r="H9" s="354">
        <v>2</v>
      </c>
      <c r="I9" s="108">
        <v>109</v>
      </c>
      <c r="J9" s="354">
        <v>6</v>
      </c>
      <c r="K9" s="108">
        <v>19</v>
      </c>
      <c r="L9" s="354">
        <v>-10</v>
      </c>
      <c r="M9" s="108">
        <v>128</v>
      </c>
      <c r="N9" s="354">
        <v>3</v>
      </c>
      <c r="O9" s="108">
        <v>761</v>
      </c>
      <c r="P9" s="355">
        <v>2</v>
      </c>
    </row>
    <row r="10" spans="1:16" ht="13" x14ac:dyDescent="0.3">
      <c r="A10" s="353">
        <v>0.5</v>
      </c>
      <c r="B10" s="108">
        <v>662</v>
      </c>
      <c r="C10" s="108">
        <v>102</v>
      </c>
      <c r="D10" s="108">
        <v>19</v>
      </c>
      <c r="E10" s="108">
        <v>121</v>
      </c>
      <c r="F10" s="108">
        <v>798</v>
      </c>
      <c r="G10" s="108">
        <v>666</v>
      </c>
      <c r="H10" s="354">
        <v>1</v>
      </c>
      <c r="I10" s="108">
        <v>102</v>
      </c>
      <c r="J10" s="354">
        <v>0</v>
      </c>
      <c r="K10" s="108">
        <v>16</v>
      </c>
      <c r="L10" s="354">
        <v>-16</v>
      </c>
      <c r="M10" s="108">
        <v>118</v>
      </c>
      <c r="N10" s="354">
        <v>-2</v>
      </c>
      <c r="O10" s="108">
        <v>798</v>
      </c>
      <c r="P10" s="355">
        <v>0</v>
      </c>
    </row>
    <row r="11" spans="1:16" ht="13" x14ac:dyDescent="0.3">
      <c r="A11" s="353">
        <v>0.54166666666666663</v>
      </c>
      <c r="B11" s="108">
        <v>636</v>
      </c>
      <c r="C11" s="108">
        <v>99</v>
      </c>
      <c r="D11" s="108">
        <v>21</v>
      </c>
      <c r="E11" s="108">
        <v>120</v>
      </c>
      <c r="F11" s="108">
        <v>772</v>
      </c>
      <c r="G11" s="108">
        <v>674</v>
      </c>
      <c r="H11" s="354">
        <v>6</v>
      </c>
      <c r="I11" s="108">
        <v>102</v>
      </c>
      <c r="J11" s="354">
        <v>3</v>
      </c>
      <c r="K11" s="108">
        <v>19</v>
      </c>
      <c r="L11" s="354">
        <v>-10</v>
      </c>
      <c r="M11" s="108">
        <v>120</v>
      </c>
      <c r="N11" s="354">
        <v>0</v>
      </c>
      <c r="O11" s="108">
        <v>811</v>
      </c>
      <c r="P11" s="355">
        <v>5</v>
      </c>
    </row>
    <row r="12" spans="1:16" ht="13" x14ac:dyDescent="0.3">
      <c r="A12" s="353">
        <v>0.58333333333333337</v>
      </c>
      <c r="B12" s="108">
        <v>711</v>
      </c>
      <c r="C12" s="108">
        <v>107</v>
      </c>
      <c r="D12" s="108">
        <v>21</v>
      </c>
      <c r="E12" s="108">
        <v>128</v>
      </c>
      <c r="F12" s="108">
        <v>859</v>
      </c>
      <c r="G12" s="108">
        <v>714</v>
      </c>
      <c r="H12" s="354">
        <v>0</v>
      </c>
      <c r="I12" s="108">
        <v>103</v>
      </c>
      <c r="J12" s="354">
        <v>-4</v>
      </c>
      <c r="K12" s="108">
        <v>16</v>
      </c>
      <c r="L12" s="354">
        <v>-24</v>
      </c>
      <c r="M12" s="108">
        <v>118</v>
      </c>
      <c r="N12" s="354">
        <v>-8</v>
      </c>
      <c r="O12" s="108">
        <v>850</v>
      </c>
      <c r="P12" s="355">
        <v>-1</v>
      </c>
    </row>
    <row r="13" spans="1:16" ht="13" x14ac:dyDescent="0.3">
      <c r="A13" s="353">
        <v>0.625</v>
      </c>
      <c r="B13" s="108">
        <v>793</v>
      </c>
      <c r="C13" s="108">
        <v>112</v>
      </c>
      <c r="D13" s="108">
        <v>16</v>
      </c>
      <c r="E13" s="108">
        <v>128</v>
      </c>
      <c r="F13" s="108">
        <v>942</v>
      </c>
      <c r="G13" s="108">
        <v>830</v>
      </c>
      <c r="H13" s="354">
        <v>5</v>
      </c>
      <c r="I13" s="108">
        <v>112</v>
      </c>
      <c r="J13" s="354">
        <v>0</v>
      </c>
      <c r="K13" s="108">
        <v>14</v>
      </c>
      <c r="L13" s="354">
        <v>-13</v>
      </c>
      <c r="M13" s="108">
        <v>126</v>
      </c>
      <c r="N13" s="354">
        <v>-2</v>
      </c>
      <c r="O13" s="108">
        <v>976</v>
      </c>
      <c r="P13" s="355">
        <v>4</v>
      </c>
    </row>
    <row r="14" spans="1:16" ht="13" x14ac:dyDescent="0.3">
      <c r="A14" s="353">
        <v>0.66666666666666663</v>
      </c>
      <c r="B14" s="108">
        <v>880</v>
      </c>
      <c r="C14" s="108">
        <v>120</v>
      </c>
      <c r="D14" s="108">
        <v>13</v>
      </c>
      <c r="E14" s="108">
        <v>133</v>
      </c>
      <c r="F14" s="108">
        <v>1035</v>
      </c>
      <c r="G14" s="108">
        <v>897</v>
      </c>
      <c r="H14" s="354">
        <v>2</v>
      </c>
      <c r="I14" s="108">
        <v>114</v>
      </c>
      <c r="J14" s="354">
        <v>-5</v>
      </c>
      <c r="K14" s="108">
        <v>9</v>
      </c>
      <c r="L14" s="354">
        <v>-31</v>
      </c>
      <c r="M14" s="108">
        <v>124</v>
      </c>
      <c r="N14" s="354">
        <v>-7</v>
      </c>
      <c r="O14" s="108">
        <v>1041</v>
      </c>
      <c r="P14" s="355">
        <v>1</v>
      </c>
    </row>
    <row r="15" spans="1:16" ht="13" x14ac:dyDescent="0.3">
      <c r="A15" s="353">
        <v>0.70833333333333337</v>
      </c>
      <c r="B15" s="108">
        <v>928</v>
      </c>
      <c r="C15" s="108">
        <v>90</v>
      </c>
      <c r="D15" s="108">
        <v>9</v>
      </c>
      <c r="E15" s="108">
        <v>99</v>
      </c>
      <c r="F15" s="108">
        <v>1046</v>
      </c>
      <c r="G15" s="108">
        <v>932</v>
      </c>
      <c r="H15" s="354">
        <v>0</v>
      </c>
      <c r="I15" s="108">
        <v>86</v>
      </c>
      <c r="J15" s="354">
        <v>-4</v>
      </c>
      <c r="K15" s="108">
        <v>6</v>
      </c>
      <c r="L15" s="354">
        <v>-33</v>
      </c>
      <c r="M15" s="108">
        <v>92</v>
      </c>
      <c r="N15" s="354">
        <v>-7</v>
      </c>
      <c r="O15" s="108">
        <v>1043</v>
      </c>
      <c r="P15" s="355">
        <v>0</v>
      </c>
    </row>
    <row r="16" spans="1:16" ht="13" x14ac:dyDescent="0.3">
      <c r="A16" s="353">
        <v>0.75</v>
      </c>
      <c r="B16" s="108">
        <v>806</v>
      </c>
      <c r="C16" s="108">
        <v>69</v>
      </c>
      <c r="D16" s="108">
        <v>7</v>
      </c>
      <c r="E16" s="108">
        <v>75</v>
      </c>
      <c r="F16" s="108">
        <v>896</v>
      </c>
      <c r="G16" s="108">
        <v>773</v>
      </c>
      <c r="H16" s="354">
        <v>-4</v>
      </c>
      <c r="I16" s="108">
        <v>60</v>
      </c>
      <c r="J16" s="354">
        <v>-13</v>
      </c>
      <c r="K16" s="108">
        <v>4</v>
      </c>
      <c r="L16" s="354">
        <v>-43</v>
      </c>
      <c r="M16" s="108">
        <v>63</v>
      </c>
      <c r="N16" s="354">
        <v>-16</v>
      </c>
      <c r="O16" s="108">
        <v>852</v>
      </c>
      <c r="P16" s="355">
        <v>-5</v>
      </c>
    </row>
    <row r="17" spans="1:16" ht="13.5" thickBot="1" x14ac:dyDescent="0.35">
      <c r="A17" s="356" t="s">
        <v>67</v>
      </c>
      <c r="B17" s="357">
        <v>6943</v>
      </c>
      <c r="C17" s="357">
        <v>976</v>
      </c>
      <c r="D17" s="357">
        <v>165</v>
      </c>
      <c r="E17" s="357">
        <v>1140</v>
      </c>
      <c r="F17" s="357">
        <v>8254</v>
      </c>
      <c r="G17" s="357">
        <v>7070</v>
      </c>
      <c r="H17" s="358">
        <v>2</v>
      </c>
      <c r="I17" s="357">
        <v>978</v>
      </c>
      <c r="J17" s="358">
        <v>0</v>
      </c>
      <c r="K17" s="357">
        <v>138</v>
      </c>
      <c r="L17" s="358">
        <v>-16</v>
      </c>
      <c r="M17" s="357">
        <v>1116</v>
      </c>
      <c r="N17" s="358">
        <v>-2</v>
      </c>
      <c r="O17" s="357">
        <v>8356</v>
      </c>
      <c r="P17" s="359">
        <v>1</v>
      </c>
    </row>
    <row r="18" spans="1:16" ht="11" thickTop="1" x14ac:dyDescent="0.25">
      <c r="A18" s="6" t="s">
        <v>7</v>
      </c>
      <c r="B18" s="6" t="s">
        <v>395</v>
      </c>
    </row>
    <row r="19" spans="1:16" x14ac:dyDescent="0.25">
      <c r="B19" s="6" t="s">
        <v>338</v>
      </c>
    </row>
    <row r="20" spans="1:16" x14ac:dyDescent="0.25">
      <c r="B20" s="6" t="s">
        <v>339</v>
      </c>
    </row>
    <row r="36" spans="3:3" ht="14.5" x14ac:dyDescent="0.35">
      <c r="C36" s="12"/>
    </row>
  </sheetData>
  <mergeCells count="14">
    <mergeCell ref="M3:N4"/>
    <mergeCell ref="O3:P4"/>
    <mergeCell ref="A1:P1"/>
    <mergeCell ref="A2:A4"/>
    <mergeCell ref="B2:F2"/>
    <mergeCell ref="G2:P2"/>
    <mergeCell ref="B3:B4"/>
    <mergeCell ref="C3:C4"/>
    <mergeCell ref="D3:D4"/>
    <mergeCell ref="F3:F4"/>
    <mergeCell ref="G3:H4"/>
    <mergeCell ref="I3:J4"/>
    <mergeCell ref="K3:L4"/>
    <mergeCell ref="E3:E4"/>
  </mergeCells>
  <phoneticPr fontId="0" type="noConversion"/>
  <pageMargins left="0.70866141732283472" right="0.70866141732283472" top="0.74803149606299213" bottom="0.74803149606299213" header="0.31496062992125984" footer="0.31496062992125984"/>
  <pageSetup paperSize="9" scale="87" orientation="landscape" r:id="rId1"/>
  <headerFooter>
    <oddHeader>&amp;C&amp;"Calibri,Regular"&amp;13SRAD Report 2048 Road Traffic Section 2019</oddHeader>
    <oddFooter>&amp;C&amp;A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79998168889431442"/>
    <pageSetUpPr fitToPage="1"/>
  </sheetPr>
  <dimension ref="A1:F46"/>
  <sheetViews>
    <sheetView zoomScaleNormal="100" workbookViewId="0">
      <selection sqref="A1:D1"/>
    </sheetView>
  </sheetViews>
  <sheetFormatPr defaultColWidth="9.375" defaultRowHeight="10.5" x14ac:dyDescent="0.25"/>
  <cols>
    <col min="1" max="1" width="11.375" style="6" customWidth="1"/>
    <col min="2" max="2" width="27.5" style="6" bestFit="1" customWidth="1"/>
    <col min="3" max="3" width="37" style="6" customWidth="1"/>
    <col min="4" max="4" width="42.5" style="6" customWidth="1"/>
    <col min="5" max="16384" width="9.375" style="6"/>
  </cols>
  <sheetData>
    <row r="1" spans="1:4" ht="18" customHeight="1" thickTop="1" x14ac:dyDescent="0.25">
      <c r="A1" s="566" t="s">
        <v>396</v>
      </c>
      <c r="B1" s="567"/>
      <c r="C1" s="567"/>
      <c r="D1" s="568"/>
    </row>
    <row r="2" spans="1:4" ht="15.5" x14ac:dyDescent="0.35">
      <c r="A2" s="613" t="s">
        <v>0</v>
      </c>
      <c r="B2" s="571" t="s">
        <v>1</v>
      </c>
      <c r="C2" s="290" t="s">
        <v>2</v>
      </c>
      <c r="D2" s="204" t="s">
        <v>4</v>
      </c>
    </row>
    <row r="3" spans="1:4" ht="15.5" x14ac:dyDescent="0.35">
      <c r="A3" s="614"/>
      <c r="B3" s="572"/>
      <c r="C3" s="291" t="s">
        <v>3</v>
      </c>
      <c r="D3" s="206" t="s">
        <v>5</v>
      </c>
    </row>
    <row r="4" spans="1:4" ht="15.5" x14ac:dyDescent="0.35">
      <c r="A4" s="16">
        <v>1990</v>
      </c>
      <c r="B4" s="20">
        <v>85</v>
      </c>
      <c r="C4" s="292">
        <v>0.41</v>
      </c>
      <c r="D4" s="15">
        <v>0.37</v>
      </c>
    </row>
    <row r="5" spans="1:4" ht="15.5" x14ac:dyDescent="0.35">
      <c r="A5" s="16">
        <v>1991</v>
      </c>
      <c r="B5" s="20">
        <v>100</v>
      </c>
      <c r="C5" s="292">
        <v>0.41</v>
      </c>
      <c r="D5" s="15">
        <v>0.37</v>
      </c>
    </row>
    <row r="6" spans="1:4" ht="15.5" x14ac:dyDescent="0.35">
      <c r="A6" s="16">
        <v>1992</v>
      </c>
      <c r="B6" s="20">
        <v>76</v>
      </c>
      <c r="C6" s="292">
        <v>0.42</v>
      </c>
      <c r="D6" s="15">
        <v>0.37</v>
      </c>
    </row>
    <row r="7" spans="1:4" ht="15.5" x14ac:dyDescent="0.35">
      <c r="A7" s="16">
        <v>1993</v>
      </c>
      <c r="B7" s="20">
        <v>84</v>
      </c>
      <c r="C7" s="292">
        <v>0.41</v>
      </c>
      <c r="D7" s="15">
        <v>0.35</v>
      </c>
    </row>
    <row r="8" spans="1:4" ht="15.5" x14ac:dyDescent="0.35">
      <c r="A8" s="16">
        <v>1994</v>
      </c>
      <c r="B8" s="20">
        <v>102</v>
      </c>
      <c r="C8" s="292">
        <v>0.42</v>
      </c>
      <c r="D8" s="15">
        <v>0.37</v>
      </c>
    </row>
    <row r="9" spans="1:4" ht="15.5" x14ac:dyDescent="0.35">
      <c r="A9" s="16">
        <v>1995</v>
      </c>
      <c r="B9" s="20">
        <v>75</v>
      </c>
      <c r="C9" s="292">
        <v>0.41</v>
      </c>
      <c r="D9" s="15">
        <v>0.37</v>
      </c>
    </row>
    <row r="10" spans="1:4" ht="15.5" x14ac:dyDescent="0.35">
      <c r="A10" s="16">
        <v>1996</v>
      </c>
      <c r="B10" s="20">
        <v>83</v>
      </c>
      <c r="C10" s="292">
        <v>0.41</v>
      </c>
      <c r="D10" s="15">
        <v>0.37</v>
      </c>
    </row>
    <row r="11" spans="1:4" ht="15.5" x14ac:dyDescent="0.35">
      <c r="A11" s="16">
        <v>1997</v>
      </c>
      <c r="B11" s="20">
        <v>94</v>
      </c>
      <c r="C11" s="292">
        <v>0.41</v>
      </c>
      <c r="D11" s="15">
        <v>0.37</v>
      </c>
    </row>
    <row r="12" spans="1:4" ht="15.5" x14ac:dyDescent="0.35">
      <c r="A12" s="16">
        <v>1998</v>
      </c>
      <c r="B12" s="20">
        <v>71</v>
      </c>
      <c r="C12" s="292">
        <v>0.42</v>
      </c>
      <c r="D12" s="15">
        <v>0.37</v>
      </c>
    </row>
    <row r="13" spans="1:4" ht="15.5" x14ac:dyDescent="0.35">
      <c r="A13" s="16">
        <v>1999</v>
      </c>
      <c r="B13" s="20">
        <v>87</v>
      </c>
      <c r="C13" s="292">
        <v>0.41</v>
      </c>
      <c r="D13" s="15">
        <v>0.37</v>
      </c>
    </row>
    <row r="14" spans="1:4" ht="15.5" x14ac:dyDescent="0.35">
      <c r="A14" s="16">
        <v>2000</v>
      </c>
      <c r="B14" s="20">
        <v>53</v>
      </c>
      <c r="C14" s="292">
        <v>0.4</v>
      </c>
      <c r="D14" s="15">
        <v>0.37</v>
      </c>
    </row>
    <row r="15" spans="1:4" ht="15.5" x14ac:dyDescent="0.35">
      <c r="A15" s="16">
        <v>2001</v>
      </c>
      <c r="B15" s="20">
        <v>76</v>
      </c>
      <c r="C15" s="292">
        <v>0.4</v>
      </c>
      <c r="D15" s="15">
        <v>0.37</v>
      </c>
    </row>
    <row r="16" spans="1:4" ht="15.5" x14ac:dyDescent="0.35">
      <c r="A16" s="16">
        <v>2002</v>
      </c>
      <c r="B16" s="20">
        <v>104</v>
      </c>
      <c r="C16" s="292">
        <v>0.4</v>
      </c>
      <c r="D16" s="15">
        <v>0.37</v>
      </c>
    </row>
    <row r="17" spans="1:4" ht="15.5" x14ac:dyDescent="0.35">
      <c r="A17" s="16">
        <v>2003</v>
      </c>
      <c r="B17" s="20">
        <v>101</v>
      </c>
      <c r="C17" s="292">
        <v>0.4</v>
      </c>
      <c r="D17" s="15">
        <v>0.36</v>
      </c>
    </row>
    <row r="18" spans="1:4" ht="15.5" x14ac:dyDescent="0.35">
      <c r="A18" s="16">
        <v>2004</v>
      </c>
      <c r="B18" s="20">
        <v>97</v>
      </c>
      <c r="C18" s="292">
        <v>0.4</v>
      </c>
      <c r="D18" s="15">
        <v>0.37</v>
      </c>
    </row>
    <row r="19" spans="1:4" ht="15.5" x14ac:dyDescent="0.35">
      <c r="A19" s="16">
        <v>2005</v>
      </c>
      <c r="B19" s="20">
        <v>68</v>
      </c>
      <c r="C19" s="292">
        <v>0.39</v>
      </c>
      <c r="D19" s="15">
        <v>0.36</v>
      </c>
    </row>
    <row r="20" spans="1:4" ht="15.5" x14ac:dyDescent="0.35">
      <c r="A20" s="16">
        <v>2006</v>
      </c>
      <c r="B20" s="20">
        <v>85</v>
      </c>
      <c r="C20" s="292">
        <v>0.4</v>
      </c>
      <c r="D20" s="15">
        <v>0.37</v>
      </c>
    </row>
    <row r="21" spans="1:4" ht="15.5" x14ac:dyDescent="0.35">
      <c r="A21" s="16">
        <v>2007</v>
      </c>
      <c r="B21" s="20">
        <v>116</v>
      </c>
      <c r="C21" s="292">
        <v>0.4</v>
      </c>
      <c r="D21" s="15">
        <v>0.37</v>
      </c>
    </row>
    <row r="22" spans="1:4" ht="15.5" x14ac:dyDescent="0.35">
      <c r="A22" s="16">
        <v>2008</v>
      </c>
      <c r="B22" s="20">
        <v>124</v>
      </c>
      <c r="C22" s="292">
        <v>0.39</v>
      </c>
      <c r="D22" s="15">
        <v>0.36</v>
      </c>
    </row>
    <row r="23" spans="1:4" ht="15.5" x14ac:dyDescent="0.35">
      <c r="A23" s="16">
        <v>2009</v>
      </c>
      <c r="B23" s="20">
        <v>123</v>
      </c>
      <c r="C23" s="292">
        <v>0.4</v>
      </c>
      <c r="D23" s="15">
        <v>0.37</v>
      </c>
    </row>
    <row r="24" spans="1:4" ht="15.5" x14ac:dyDescent="0.35">
      <c r="A24" s="16">
        <v>2010</v>
      </c>
      <c r="B24" s="208">
        <v>114</v>
      </c>
      <c r="C24" s="210">
        <v>0.39</v>
      </c>
      <c r="D24" s="209">
        <v>0.36</v>
      </c>
    </row>
    <row r="25" spans="1:4" ht="15.5" x14ac:dyDescent="0.35">
      <c r="A25" s="16">
        <v>2011</v>
      </c>
      <c r="B25" s="208">
        <v>103</v>
      </c>
      <c r="C25" s="210">
        <v>0.39</v>
      </c>
      <c r="D25" s="209">
        <v>0.36</v>
      </c>
    </row>
    <row r="26" spans="1:4" ht="15.5" x14ac:dyDescent="0.35">
      <c r="A26" s="16">
        <v>2012</v>
      </c>
      <c r="B26" s="208">
        <v>86</v>
      </c>
      <c r="C26" s="210">
        <v>0.39</v>
      </c>
      <c r="D26" s="209">
        <v>0.36</v>
      </c>
    </row>
    <row r="27" spans="1:4" ht="15.5" x14ac:dyDescent="0.35">
      <c r="A27" s="16">
        <v>2013</v>
      </c>
      <c r="B27" s="208">
        <v>96</v>
      </c>
      <c r="C27" s="210">
        <v>0.39</v>
      </c>
      <c r="D27" s="211">
        <v>0.36</v>
      </c>
    </row>
    <row r="28" spans="1:4" ht="15.5" x14ac:dyDescent="0.35">
      <c r="A28" s="16">
        <v>2014</v>
      </c>
      <c r="B28" s="208">
        <v>91</v>
      </c>
      <c r="C28" s="210">
        <v>0.38</v>
      </c>
      <c r="D28" s="211">
        <v>0.36</v>
      </c>
    </row>
    <row r="29" spans="1:4" ht="15.5" x14ac:dyDescent="0.35">
      <c r="A29" s="16">
        <v>2015</v>
      </c>
      <c r="B29" s="208">
        <v>67</v>
      </c>
      <c r="C29" s="210">
        <v>0.38</v>
      </c>
      <c r="D29" s="211">
        <v>0.36</v>
      </c>
    </row>
    <row r="30" spans="1:4" ht="15.5" x14ac:dyDescent="0.35">
      <c r="A30" s="16">
        <v>2016</v>
      </c>
      <c r="B30" s="208">
        <v>84</v>
      </c>
      <c r="C30" s="210">
        <v>0.38</v>
      </c>
      <c r="D30" s="211">
        <v>0.36</v>
      </c>
    </row>
    <row r="31" spans="1:4" ht="15.5" x14ac:dyDescent="0.35">
      <c r="A31" s="16">
        <v>2017</v>
      </c>
      <c r="B31" s="208">
        <v>36</v>
      </c>
      <c r="C31" s="210">
        <v>0.36829117828500924</v>
      </c>
      <c r="D31" s="211">
        <v>0.35535813436979458</v>
      </c>
    </row>
    <row r="32" spans="1:4" ht="15.5" x14ac:dyDescent="0.35">
      <c r="A32" s="16">
        <v>2018</v>
      </c>
      <c r="B32" s="208">
        <v>38</v>
      </c>
      <c r="C32" s="210">
        <v>0.37637862608810052</v>
      </c>
      <c r="D32" s="211">
        <v>0.3527858011553664</v>
      </c>
    </row>
    <row r="33" spans="1:6" ht="16" thickBot="1" x14ac:dyDescent="0.4">
      <c r="A33" s="294">
        <v>2019</v>
      </c>
      <c r="B33" s="217">
        <v>31</v>
      </c>
      <c r="C33" s="296">
        <v>0.37347384341419987</v>
      </c>
      <c r="D33" s="297">
        <v>0.35517529215358934</v>
      </c>
    </row>
    <row r="34" spans="1:6" ht="11" thickTop="1" x14ac:dyDescent="0.25">
      <c r="A34" s="6" t="s">
        <v>167</v>
      </c>
      <c r="C34" s="298"/>
      <c r="D34" s="298"/>
      <c r="E34" s="298"/>
      <c r="F34" s="298"/>
    </row>
    <row r="46" spans="1:6" ht="14.5" x14ac:dyDescent="0.35">
      <c r="C46" s="12"/>
    </row>
  </sheetData>
  <mergeCells count="3">
    <mergeCell ref="A1:D1"/>
    <mergeCell ref="A2:A3"/>
    <mergeCell ref="B2:B3"/>
  </mergeCells>
  <phoneticPr fontId="0" type="noConversion"/>
  <pageMargins left="0.70866141732283472" right="0.70866141732283472" top="0.74803149606299213" bottom="0.74803149606299213" header="0.31496062992125984" footer="0.31496062992125984"/>
  <pageSetup paperSize="9" scale="93" orientation="landscape" r:id="rId1"/>
  <headerFooter>
    <oddHeader>&amp;C&amp;"Calibri,Regular"&amp;13SRAD Report 2048 Road Traffic Section 2019</oddHead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79998168889431442"/>
    <pageSetUpPr fitToPage="1"/>
  </sheetPr>
  <dimension ref="A1:H37"/>
  <sheetViews>
    <sheetView zoomScaleNormal="100" workbookViewId="0">
      <selection sqref="A1:H1"/>
    </sheetView>
  </sheetViews>
  <sheetFormatPr defaultColWidth="9.375" defaultRowHeight="10.5" x14ac:dyDescent="0.25"/>
  <cols>
    <col min="1" max="1" width="19.125" style="6" customWidth="1"/>
    <col min="2" max="7" width="13.875" style="6" customWidth="1"/>
    <col min="8" max="8" width="12.125" style="6" customWidth="1"/>
    <col min="9" max="16384" width="9.375" style="6"/>
  </cols>
  <sheetData>
    <row r="1" spans="1:8" ht="32.25" customHeight="1" thickTop="1" x14ac:dyDescent="0.25">
      <c r="A1" s="553" t="s">
        <v>397</v>
      </c>
      <c r="B1" s="554"/>
      <c r="C1" s="554"/>
      <c r="D1" s="554"/>
      <c r="E1" s="554"/>
      <c r="F1" s="554"/>
      <c r="G1" s="554"/>
      <c r="H1" s="555"/>
    </row>
    <row r="2" spans="1:8" ht="46.5" x14ac:dyDescent="0.35">
      <c r="A2" s="227" t="s">
        <v>21</v>
      </c>
      <c r="B2" s="345" t="s">
        <v>57</v>
      </c>
      <c r="C2" s="346" t="s">
        <v>58</v>
      </c>
      <c r="D2" s="346" t="s">
        <v>59</v>
      </c>
      <c r="E2" s="346" t="s">
        <v>60</v>
      </c>
      <c r="F2" s="346" t="s">
        <v>61</v>
      </c>
      <c r="G2" s="346" t="s">
        <v>62</v>
      </c>
      <c r="H2" s="347" t="s">
        <v>63</v>
      </c>
    </row>
    <row r="3" spans="1:8" ht="15.5" x14ac:dyDescent="0.35">
      <c r="A3" s="171" t="s">
        <v>30</v>
      </c>
      <c r="B3" s="360">
        <v>4.8123635851580513</v>
      </c>
      <c r="C3" s="361">
        <v>5.52828726427279</v>
      </c>
      <c r="D3" s="362">
        <v>-15.968063872255488</v>
      </c>
      <c r="E3" s="362">
        <v>-1.3927576601671352</v>
      </c>
      <c r="F3" s="362">
        <v>-20.869565217391305</v>
      </c>
      <c r="G3" s="362">
        <v>-1.1111111111111078</v>
      </c>
      <c r="H3" s="363">
        <v>4.4268013954047936</v>
      </c>
    </row>
    <row r="4" spans="1:8" ht="15.5" x14ac:dyDescent="0.35">
      <c r="A4" s="171" t="s">
        <v>31</v>
      </c>
      <c r="B4" s="360">
        <v>2.0193796910368871</v>
      </c>
      <c r="C4" s="361">
        <v>3.8098693759071227</v>
      </c>
      <c r="D4" s="364">
        <v>-20.058422590068165</v>
      </c>
      <c r="E4" s="364">
        <v>-4.6109510086455234</v>
      </c>
      <c r="F4" s="364">
        <v>1.9011406844106362</v>
      </c>
      <c r="G4" s="364">
        <v>3.7393162393162371</v>
      </c>
      <c r="H4" s="363">
        <v>1.8131124822648277</v>
      </c>
    </row>
    <row r="5" spans="1:8" ht="15.5" x14ac:dyDescent="0.35">
      <c r="A5" s="171" t="s">
        <v>32</v>
      </c>
      <c r="B5" s="360">
        <v>-0.94983505858264072</v>
      </c>
      <c r="C5" s="361">
        <v>0</v>
      </c>
      <c r="D5" s="364">
        <v>-12.328767123287667</v>
      </c>
      <c r="E5" s="364">
        <v>-3.3222591362126206</v>
      </c>
      <c r="F5" s="364">
        <v>-11.961722488038284</v>
      </c>
      <c r="G5" s="364">
        <v>-8.139534883720934</v>
      </c>
      <c r="H5" s="363">
        <v>-0.98056604251653467</v>
      </c>
    </row>
    <row r="6" spans="1:8" ht="15.5" x14ac:dyDescent="0.35">
      <c r="A6" s="171" t="s">
        <v>33</v>
      </c>
      <c r="B6" s="360">
        <v>1.7993188919706482</v>
      </c>
      <c r="C6" s="361">
        <v>3.3510705688584816</v>
      </c>
      <c r="D6" s="364">
        <v>-18.160095579450424</v>
      </c>
      <c r="E6" s="364">
        <v>-3.4711964549483025</v>
      </c>
      <c r="F6" s="364">
        <v>-7.4957410562180664</v>
      </c>
      <c r="G6" s="364">
        <v>-1.9506369426751637</v>
      </c>
      <c r="H6" s="363">
        <v>1.6380040950102486</v>
      </c>
    </row>
    <row r="7" spans="1:8" ht="15.5" x14ac:dyDescent="0.35">
      <c r="A7" s="171" t="s">
        <v>36</v>
      </c>
      <c r="B7" s="360">
        <v>4.1797031688728454</v>
      </c>
      <c r="C7" s="361">
        <v>5.8252427184466011</v>
      </c>
      <c r="D7" s="364">
        <v>-29.069767441860467</v>
      </c>
      <c r="E7" s="364">
        <v>1.6260162601626067</v>
      </c>
      <c r="F7" s="364">
        <v>-31.25</v>
      </c>
      <c r="G7" s="364">
        <v>-0.34364261168384985</v>
      </c>
      <c r="H7" s="363">
        <v>3.7887891425744016</v>
      </c>
    </row>
    <row r="8" spans="1:8" ht="16" thickBot="1" x14ac:dyDescent="0.4">
      <c r="A8" s="365" t="s">
        <v>38</v>
      </c>
      <c r="B8" s="366">
        <v>-0.55848588271796384</v>
      </c>
      <c r="C8" s="367">
        <v>3.4677419354838714</v>
      </c>
      <c r="D8" s="368">
        <v>-6.5217391304347796</v>
      </c>
      <c r="E8" s="368">
        <v>7.6086956521739024</v>
      </c>
      <c r="F8" s="368">
        <v>-19.480519480519472</v>
      </c>
      <c r="G8" s="368">
        <v>-10.028653295128935</v>
      </c>
      <c r="H8" s="369">
        <v>-0.27880393113543694</v>
      </c>
    </row>
    <row r="9" spans="1:8" ht="11" thickTop="1" x14ac:dyDescent="0.25">
      <c r="A9" s="6" t="s">
        <v>167</v>
      </c>
    </row>
    <row r="10" spans="1:8" x14ac:dyDescent="0.25">
      <c r="A10" s="6" t="s">
        <v>398</v>
      </c>
    </row>
    <row r="11" spans="1:8" x14ac:dyDescent="0.25">
      <c r="A11" s="6" t="s">
        <v>399</v>
      </c>
    </row>
    <row r="12" spans="1:8" ht="13" x14ac:dyDescent="0.3">
      <c r="A12" s="546" t="s">
        <v>177</v>
      </c>
      <c r="B12" s="547"/>
      <c r="C12" s="547"/>
      <c r="D12" s="547"/>
      <c r="E12" s="547"/>
      <c r="F12" s="547"/>
      <c r="G12" s="547"/>
      <c r="H12" s="547"/>
    </row>
    <row r="13" spans="1:8" ht="15.75" customHeight="1" x14ac:dyDescent="0.3">
      <c r="A13" s="370" t="s">
        <v>350</v>
      </c>
      <c r="B13" s="371"/>
      <c r="C13" s="181"/>
      <c r="D13" s="181"/>
      <c r="E13" s="181"/>
      <c r="F13" s="181"/>
      <c r="G13" s="181"/>
      <c r="H13" s="181"/>
    </row>
    <row r="37" spans="3:3" ht="14.5" x14ac:dyDescent="0.35">
      <c r="C37" s="12"/>
    </row>
  </sheetData>
  <mergeCells count="2">
    <mergeCell ref="A1:H1"/>
    <mergeCell ref="A12:H12"/>
  </mergeCells>
  <phoneticPr fontId="0" type="noConversion"/>
  <hyperlinks>
    <hyperlink ref="A12:H12" location="'Notes and Headline Results'!A1" display="See Notes and Headline Results" xr:uid="{00000000-0004-0000-1700-000000000000}"/>
  </hyperlinks>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8168889431442"/>
    <pageSetUpPr fitToPage="1"/>
  </sheetPr>
  <dimension ref="A1:P36"/>
  <sheetViews>
    <sheetView zoomScaleNormal="100" workbookViewId="0">
      <selection sqref="A1:U38"/>
    </sheetView>
  </sheetViews>
  <sheetFormatPr defaultColWidth="9.375" defaultRowHeight="10.5" x14ac:dyDescent="0.25"/>
  <cols>
    <col min="1" max="2" width="9.375" style="6"/>
    <col min="3" max="3" width="12.5" style="6" customWidth="1"/>
    <col min="4" max="4" width="11.375" style="6" customWidth="1"/>
    <col min="5" max="5" width="9.875" style="6" customWidth="1"/>
    <col min="6" max="6" width="9.5" style="6" customWidth="1"/>
    <col min="7" max="7" width="7.625" style="6" customWidth="1"/>
    <col min="8" max="8" width="6.875" style="6" customWidth="1"/>
    <col min="9" max="9" width="7.125" style="6" customWidth="1"/>
    <col min="10" max="10" width="6.625" style="6" customWidth="1"/>
    <col min="11" max="11" width="6.375" style="6" customWidth="1"/>
    <col min="12" max="12" width="7.5" style="6" customWidth="1"/>
    <col min="13" max="13" width="6.375" style="6" customWidth="1"/>
    <col min="14" max="14" width="6.875" style="6" customWidth="1"/>
    <col min="15" max="15" width="7.625" style="6" customWidth="1"/>
    <col min="16" max="16" width="6.125" style="6" customWidth="1"/>
    <col min="17" max="16384" width="9.375" style="6"/>
  </cols>
  <sheetData>
    <row r="1" spans="1:16" ht="16" thickTop="1" x14ac:dyDescent="0.35">
      <c r="A1" s="541" t="s">
        <v>400</v>
      </c>
      <c r="B1" s="542"/>
      <c r="C1" s="542"/>
      <c r="D1" s="542"/>
      <c r="E1" s="542"/>
      <c r="F1" s="542"/>
      <c r="G1" s="542"/>
      <c r="H1" s="542"/>
      <c r="I1" s="542"/>
      <c r="J1" s="542"/>
      <c r="K1" s="542"/>
      <c r="L1" s="542"/>
      <c r="M1" s="542"/>
      <c r="N1" s="542"/>
      <c r="O1" s="542"/>
      <c r="P1" s="543"/>
    </row>
    <row r="2" spans="1:16" ht="13.25" customHeight="1" x14ac:dyDescent="0.3">
      <c r="A2" s="643" t="s">
        <v>64</v>
      </c>
      <c r="B2" s="564">
        <v>2018</v>
      </c>
      <c r="C2" s="646"/>
      <c r="D2" s="646"/>
      <c r="E2" s="646"/>
      <c r="F2" s="565"/>
      <c r="G2" s="564">
        <v>2019</v>
      </c>
      <c r="H2" s="646"/>
      <c r="I2" s="646"/>
      <c r="J2" s="646"/>
      <c r="K2" s="646"/>
      <c r="L2" s="646"/>
      <c r="M2" s="646"/>
      <c r="N2" s="646"/>
      <c r="O2" s="646"/>
      <c r="P2" s="647"/>
    </row>
    <row r="3" spans="1:16" ht="53" customHeight="1" x14ac:dyDescent="0.25">
      <c r="A3" s="644"/>
      <c r="B3" s="648" t="s">
        <v>57</v>
      </c>
      <c r="C3" s="648" t="s">
        <v>65</v>
      </c>
      <c r="D3" s="648" t="s">
        <v>66</v>
      </c>
      <c r="E3" s="648" t="s">
        <v>110</v>
      </c>
      <c r="F3" s="648" t="s">
        <v>63</v>
      </c>
      <c r="G3" s="630" t="s">
        <v>57</v>
      </c>
      <c r="H3" s="631"/>
      <c r="I3" s="630" t="s">
        <v>65</v>
      </c>
      <c r="J3" s="631"/>
      <c r="K3" s="630" t="s">
        <v>66</v>
      </c>
      <c r="L3" s="631"/>
      <c r="M3" s="630" t="s">
        <v>110</v>
      </c>
      <c r="N3" s="631"/>
      <c r="O3" s="630" t="s">
        <v>63</v>
      </c>
      <c r="P3" s="640"/>
    </row>
    <row r="4" spans="1:16" ht="13.25" customHeight="1" x14ac:dyDescent="0.25">
      <c r="A4" s="645"/>
      <c r="B4" s="649"/>
      <c r="C4" s="649"/>
      <c r="D4" s="649"/>
      <c r="E4" s="649"/>
      <c r="F4" s="649"/>
      <c r="G4" s="632"/>
      <c r="H4" s="633"/>
      <c r="I4" s="632"/>
      <c r="J4" s="633"/>
      <c r="K4" s="632"/>
      <c r="L4" s="633"/>
      <c r="M4" s="632"/>
      <c r="N4" s="633"/>
      <c r="O4" s="641"/>
      <c r="P4" s="642"/>
    </row>
    <row r="5" spans="1:16" ht="13" x14ac:dyDescent="0.3">
      <c r="A5" s="23">
        <v>0.29166666666666669</v>
      </c>
      <c r="B5" s="54">
        <v>84</v>
      </c>
      <c r="C5" s="54">
        <v>12</v>
      </c>
      <c r="D5" s="54">
        <v>1</v>
      </c>
      <c r="E5" s="54">
        <v>14</v>
      </c>
      <c r="F5" s="54">
        <v>99</v>
      </c>
      <c r="G5" s="372">
        <v>84</v>
      </c>
      <c r="H5" s="373">
        <v>0</v>
      </c>
      <c r="I5" s="372">
        <v>12</v>
      </c>
      <c r="J5" s="373">
        <v>0</v>
      </c>
      <c r="K5" s="374">
        <v>1</v>
      </c>
      <c r="L5" s="373">
        <v>-25</v>
      </c>
      <c r="M5" s="375">
        <v>13</v>
      </c>
      <c r="N5" s="376">
        <v>-7</v>
      </c>
      <c r="O5" s="375">
        <v>98</v>
      </c>
      <c r="P5" s="377">
        <v>-1</v>
      </c>
    </row>
    <row r="6" spans="1:16" ht="13" x14ac:dyDescent="0.3">
      <c r="A6" s="24">
        <v>0.33333333333333331</v>
      </c>
      <c r="B6" s="58">
        <v>131</v>
      </c>
      <c r="C6" s="58">
        <v>14</v>
      </c>
      <c r="D6" s="58">
        <v>2</v>
      </c>
      <c r="E6" s="58">
        <v>16</v>
      </c>
      <c r="F6" s="58">
        <v>149</v>
      </c>
      <c r="G6" s="374">
        <v>137</v>
      </c>
      <c r="H6" s="378">
        <v>5</v>
      </c>
      <c r="I6" s="374">
        <v>15</v>
      </c>
      <c r="J6" s="378">
        <v>7</v>
      </c>
      <c r="K6" s="374">
        <v>1</v>
      </c>
      <c r="L6" s="378">
        <v>-29</v>
      </c>
      <c r="M6" s="379">
        <v>16</v>
      </c>
      <c r="N6" s="380">
        <v>0</v>
      </c>
      <c r="O6" s="379">
        <v>155</v>
      </c>
      <c r="P6" s="377">
        <v>4</v>
      </c>
    </row>
    <row r="7" spans="1:16" ht="13" x14ac:dyDescent="0.3">
      <c r="A7" s="24">
        <v>0.375</v>
      </c>
      <c r="B7" s="58">
        <v>84</v>
      </c>
      <c r="C7" s="58">
        <v>14</v>
      </c>
      <c r="D7" s="58">
        <v>2</v>
      </c>
      <c r="E7" s="58">
        <v>16</v>
      </c>
      <c r="F7" s="58">
        <v>102</v>
      </c>
      <c r="G7" s="374">
        <v>93</v>
      </c>
      <c r="H7" s="378">
        <v>11</v>
      </c>
      <c r="I7" s="374">
        <v>16</v>
      </c>
      <c r="J7" s="378">
        <v>14</v>
      </c>
      <c r="K7" s="374">
        <v>2</v>
      </c>
      <c r="L7" s="378">
        <v>3</v>
      </c>
      <c r="M7" s="379">
        <v>18</v>
      </c>
      <c r="N7" s="380">
        <v>13</v>
      </c>
      <c r="O7" s="379">
        <v>113</v>
      </c>
      <c r="P7" s="377">
        <v>11</v>
      </c>
    </row>
    <row r="8" spans="1:16" ht="13" x14ac:dyDescent="0.3">
      <c r="A8" s="24">
        <v>0.41666666666666669</v>
      </c>
      <c r="B8" s="58">
        <v>71</v>
      </c>
      <c r="C8" s="58">
        <v>14</v>
      </c>
      <c r="D8" s="58">
        <v>2</v>
      </c>
      <c r="E8" s="58">
        <v>16</v>
      </c>
      <c r="F8" s="58">
        <v>88</v>
      </c>
      <c r="G8" s="374">
        <v>70</v>
      </c>
      <c r="H8" s="378">
        <v>-1</v>
      </c>
      <c r="I8" s="374">
        <v>14</v>
      </c>
      <c r="J8" s="378">
        <v>0</v>
      </c>
      <c r="K8" s="374">
        <v>2</v>
      </c>
      <c r="L8" s="378">
        <v>-7</v>
      </c>
      <c r="M8" s="379">
        <v>16</v>
      </c>
      <c r="N8" s="380">
        <v>0</v>
      </c>
      <c r="O8" s="379">
        <v>88</v>
      </c>
      <c r="P8" s="377">
        <v>0</v>
      </c>
    </row>
    <row r="9" spans="1:16" ht="13" x14ac:dyDescent="0.3">
      <c r="A9" s="24">
        <v>0.45833333333333331</v>
      </c>
      <c r="B9" s="58">
        <v>76</v>
      </c>
      <c r="C9" s="58">
        <v>15</v>
      </c>
      <c r="D9" s="58">
        <v>2</v>
      </c>
      <c r="E9" s="58">
        <v>17</v>
      </c>
      <c r="F9" s="58">
        <v>94</v>
      </c>
      <c r="G9" s="374">
        <v>78</v>
      </c>
      <c r="H9" s="378">
        <v>3</v>
      </c>
      <c r="I9" s="374">
        <v>15</v>
      </c>
      <c r="J9" s="378">
        <v>0</v>
      </c>
      <c r="K9" s="374">
        <v>2</v>
      </c>
      <c r="L9" s="378">
        <v>-26</v>
      </c>
      <c r="M9" s="379">
        <v>17</v>
      </c>
      <c r="N9" s="380">
        <v>0</v>
      </c>
      <c r="O9" s="379">
        <v>96</v>
      </c>
      <c r="P9" s="377">
        <v>2</v>
      </c>
    </row>
    <row r="10" spans="1:16" ht="13" x14ac:dyDescent="0.3">
      <c r="A10" s="24">
        <v>0.5</v>
      </c>
      <c r="B10" s="58">
        <v>82</v>
      </c>
      <c r="C10" s="58">
        <v>14</v>
      </c>
      <c r="D10" s="58">
        <v>2</v>
      </c>
      <c r="E10" s="58">
        <v>16</v>
      </c>
      <c r="F10" s="58">
        <v>99</v>
      </c>
      <c r="G10" s="374">
        <v>86</v>
      </c>
      <c r="H10" s="378">
        <v>5</v>
      </c>
      <c r="I10" s="374">
        <v>15</v>
      </c>
      <c r="J10" s="378">
        <v>7</v>
      </c>
      <c r="K10" s="374">
        <v>1</v>
      </c>
      <c r="L10" s="378">
        <v>-31</v>
      </c>
      <c r="M10" s="379">
        <v>16</v>
      </c>
      <c r="N10" s="380">
        <v>0</v>
      </c>
      <c r="O10" s="379">
        <v>104</v>
      </c>
      <c r="P10" s="377">
        <v>5</v>
      </c>
    </row>
    <row r="11" spans="1:16" ht="13" x14ac:dyDescent="0.3">
      <c r="A11" s="24">
        <v>0.54166666666666663</v>
      </c>
      <c r="B11" s="58">
        <v>85</v>
      </c>
      <c r="C11" s="58">
        <v>14</v>
      </c>
      <c r="D11" s="58">
        <v>2</v>
      </c>
      <c r="E11" s="58">
        <v>16</v>
      </c>
      <c r="F11" s="58">
        <v>103</v>
      </c>
      <c r="G11" s="374">
        <v>86</v>
      </c>
      <c r="H11" s="378">
        <v>1</v>
      </c>
      <c r="I11" s="374">
        <v>14</v>
      </c>
      <c r="J11" s="378">
        <v>0</v>
      </c>
      <c r="K11" s="374">
        <v>1</v>
      </c>
      <c r="L11" s="378">
        <v>-37</v>
      </c>
      <c r="M11" s="379">
        <v>15</v>
      </c>
      <c r="N11" s="380">
        <v>-6</v>
      </c>
      <c r="O11" s="379">
        <v>103</v>
      </c>
      <c r="P11" s="377">
        <v>0</v>
      </c>
    </row>
    <row r="12" spans="1:16" ht="13" x14ac:dyDescent="0.3">
      <c r="A12" s="24">
        <v>0.58333333333333337</v>
      </c>
      <c r="B12" s="58">
        <v>91</v>
      </c>
      <c r="C12" s="58">
        <v>14</v>
      </c>
      <c r="D12" s="58">
        <v>1</v>
      </c>
      <c r="E12" s="58">
        <v>15</v>
      </c>
      <c r="F12" s="58">
        <v>108</v>
      </c>
      <c r="G12" s="374">
        <v>91</v>
      </c>
      <c r="H12" s="378">
        <v>0</v>
      </c>
      <c r="I12" s="374">
        <v>15</v>
      </c>
      <c r="J12" s="378">
        <v>7</v>
      </c>
      <c r="K12" s="374">
        <v>1</v>
      </c>
      <c r="L12" s="378">
        <v>7</v>
      </c>
      <c r="M12" s="379">
        <v>16</v>
      </c>
      <c r="N12" s="380">
        <v>7</v>
      </c>
      <c r="O12" s="379">
        <v>109</v>
      </c>
      <c r="P12" s="377">
        <v>1</v>
      </c>
    </row>
    <row r="13" spans="1:16" ht="13" x14ac:dyDescent="0.3">
      <c r="A13" s="24">
        <v>0.625</v>
      </c>
      <c r="B13" s="58">
        <v>127</v>
      </c>
      <c r="C13" s="58">
        <v>16</v>
      </c>
      <c r="D13" s="58">
        <v>1</v>
      </c>
      <c r="E13" s="58">
        <v>18</v>
      </c>
      <c r="F13" s="58">
        <v>147</v>
      </c>
      <c r="G13" s="374">
        <v>129</v>
      </c>
      <c r="H13" s="378">
        <v>2</v>
      </c>
      <c r="I13" s="374">
        <v>17</v>
      </c>
      <c r="J13" s="378">
        <v>6</v>
      </c>
      <c r="K13" s="374">
        <v>1</v>
      </c>
      <c r="L13" s="378">
        <v>-10</v>
      </c>
      <c r="M13" s="379">
        <v>19</v>
      </c>
      <c r="N13" s="380">
        <v>6</v>
      </c>
      <c r="O13" s="379">
        <v>149</v>
      </c>
      <c r="P13" s="377">
        <v>1</v>
      </c>
    </row>
    <row r="14" spans="1:16" ht="13" x14ac:dyDescent="0.3">
      <c r="A14" s="24">
        <v>0.66666666666666663</v>
      </c>
      <c r="B14" s="58">
        <v>125</v>
      </c>
      <c r="C14" s="58">
        <v>17</v>
      </c>
      <c r="D14" s="58">
        <v>1</v>
      </c>
      <c r="E14" s="58">
        <v>17</v>
      </c>
      <c r="F14" s="58">
        <v>145</v>
      </c>
      <c r="G14" s="374">
        <v>125</v>
      </c>
      <c r="H14" s="378">
        <v>0</v>
      </c>
      <c r="I14" s="374">
        <v>17</v>
      </c>
      <c r="J14" s="378">
        <v>0</v>
      </c>
      <c r="K14" s="374">
        <v>1</v>
      </c>
      <c r="L14" s="378">
        <v>-14</v>
      </c>
      <c r="M14" s="379">
        <v>17</v>
      </c>
      <c r="N14" s="380">
        <v>0</v>
      </c>
      <c r="O14" s="379">
        <v>144</v>
      </c>
      <c r="P14" s="377">
        <v>-1</v>
      </c>
    </row>
    <row r="15" spans="1:16" ht="13" x14ac:dyDescent="0.3">
      <c r="A15" s="24">
        <v>0.70833333333333337</v>
      </c>
      <c r="B15" s="58">
        <v>136</v>
      </c>
      <c r="C15" s="58">
        <v>13</v>
      </c>
      <c r="D15" s="58">
        <v>0</v>
      </c>
      <c r="E15" s="58">
        <v>14</v>
      </c>
      <c r="F15" s="58">
        <v>151</v>
      </c>
      <c r="G15" s="374">
        <v>135</v>
      </c>
      <c r="H15" s="378">
        <v>-1</v>
      </c>
      <c r="I15" s="374">
        <v>14</v>
      </c>
      <c r="J15" s="378">
        <v>8</v>
      </c>
      <c r="K15" s="374">
        <v>0</v>
      </c>
      <c r="L15" s="378">
        <v>-7</v>
      </c>
      <c r="M15" s="379">
        <v>14</v>
      </c>
      <c r="N15" s="380">
        <v>0</v>
      </c>
      <c r="O15" s="379">
        <v>151</v>
      </c>
      <c r="P15" s="377">
        <v>0</v>
      </c>
    </row>
    <row r="16" spans="1:16" ht="13.25" customHeight="1" x14ac:dyDescent="0.3">
      <c r="A16" s="25">
        <v>0.75</v>
      </c>
      <c r="B16" s="59">
        <v>109</v>
      </c>
      <c r="C16" s="59">
        <v>9</v>
      </c>
      <c r="D16" s="59">
        <v>0</v>
      </c>
      <c r="E16" s="59">
        <v>9</v>
      </c>
      <c r="F16" s="59">
        <v>120</v>
      </c>
      <c r="G16" s="107">
        <v>106</v>
      </c>
      <c r="H16" s="381">
        <v>-3</v>
      </c>
      <c r="I16" s="107">
        <v>8</v>
      </c>
      <c r="J16" s="381">
        <v>-11</v>
      </c>
      <c r="K16" s="107">
        <v>0</v>
      </c>
      <c r="L16" s="381">
        <v>-17</v>
      </c>
      <c r="M16" s="382">
        <v>8</v>
      </c>
      <c r="N16" s="383">
        <v>-11</v>
      </c>
      <c r="O16" s="382">
        <v>116</v>
      </c>
      <c r="P16" s="384">
        <v>-3</v>
      </c>
    </row>
    <row r="17" spans="1:16" ht="13.5" thickBot="1" x14ac:dyDescent="0.35">
      <c r="A17" s="26" t="s">
        <v>67</v>
      </c>
      <c r="B17" s="385">
        <v>1036</v>
      </c>
      <c r="C17" s="385">
        <v>144</v>
      </c>
      <c r="D17" s="385">
        <v>15</v>
      </c>
      <c r="E17" s="385">
        <v>159</v>
      </c>
      <c r="F17" s="385">
        <v>1212</v>
      </c>
      <c r="G17" s="386">
        <v>1054</v>
      </c>
      <c r="H17" s="387">
        <v>2</v>
      </c>
      <c r="I17" s="386">
        <v>148</v>
      </c>
      <c r="J17" s="387">
        <v>3</v>
      </c>
      <c r="K17" s="386">
        <v>12</v>
      </c>
      <c r="L17" s="387">
        <v>-18</v>
      </c>
      <c r="M17" s="388">
        <v>161</v>
      </c>
      <c r="N17" s="389">
        <v>1</v>
      </c>
      <c r="O17" s="390">
        <v>1232</v>
      </c>
      <c r="P17" s="391">
        <v>2</v>
      </c>
    </row>
    <row r="18" spans="1:16" ht="11" thickTop="1" x14ac:dyDescent="0.25">
      <c r="A18" s="6" t="s">
        <v>7</v>
      </c>
      <c r="B18" s="6" t="s">
        <v>368</v>
      </c>
    </row>
    <row r="19" spans="1:16" x14ac:dyDescent="0.25">
      <c r="B19" s="6" t="s">
        <v>338</v>
      </c>
    </row>
    <row r="20" spans="1:16" x14ac:dyDescent="0.25">
      <c r="B20" s="6" t="s">
        <v>339</v>
      </c>
    </row>
    <row r="36" spans="3:3" ht="14.5" x14ac:dyDescent="0.35">
      <c r="C36" s="12"/>
    </row>
  </sheetData>
  <mergeCells count="14">
    <mergeCell ref="M3:N4"/>
    <mergeCell ref="K3:L4"/>
    <mergeCell ref="O3:P4"/>
    <mergeCell ref="A1:P1"/>
    <mergeCell ref="A2:A4"/>
    <mergeCell ref="B2:F2"/>
    <mergeCell ref="G2:P2"/>
    <mergeCell ref="B3:B4"/>
    <mergeCell ref="C3:C4"/>
    <mergeCell ref="D3:D4"/>
    <mergeCell ref="F3:F4"/>
    <mergeCell ref="G3:H4"/>
    <mergeCell ref="I3:J4"/>
    <mergeCell ref="E3:E4"/>
  </mergeCells>
  <phoneticPr fontId="0" type="noConversion"/>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79998168889431442"/>
    <pageSetUpPr fitToPage="1"/>
  </sheetPr>
  <dimension ref="A1:N46"/>
  <sheetViews>
    <sheetView topLeftCell="A16" zoomScale="75" zoomScaleNormal="75" zoomScalePageLayoutView="90" workbookViewId="0">
      <selection sqref="A1:E1"/>
    </sheetView>
  </sheetViews>
  <sheetFormatPr defaultColWidth="9.375" defaultRowHeight="10.5" x14ac:dyDescent="0.25"/>
  <cols>
    <col min="1" max="1" width="9.375" style="6"/>
    <col min="2" max="2" width="34.5" style="6" customWidth="1"/>
    <col min="3" max="3" width="36" style="6" customWidth="1"/>
    <col min="4" max="4" width="31.125" style="6" customWidth="1"/>
    <col min="5" max="5" width="36.875" style="6" customWidth="1"/>
    <col min="6" max="16384" width="9.375" style="6"/>
  </cols>
  <sheetData>
    <row r="1" spans="1:5" ht="16" thickTop="1" x14ac:dyDescent="0.25">
      <c r="A1" s="575" t="s">
        <v>401</v>
      </c>
      <c r="B1" s="576"/>
      <c r="C1" s="576"/>
      <c r="D1" s="576"/>
      <c r="E1" s="577"/>
    </row>
    <row r="2" spans="1:5" ht="15.65" customHeight="1" x14ac:dyDescent="0.25">
      <c r="A2" s="580" t="s">
        <v>0</v>
      </c>
      <c r="B2" s="651" t="s">
        <v>78</v>
      </c>
      <c r="C2" s="651"/>
      <c r="D2" s="651" t="s">
        <v>298</v>
      </c>
      <c r="E2" s="652"/>
    </row>
    <row r="3" spans="1:5" ht="15.5" x14ac:dyDescent="0.35">
      <c r="A3" s="580"/>
      <c r="B3" s="17" t="s">
        <v>80</v>
      </c>
      <c r="C3" s="27" t="s">
        <v>81</v>
      </c>
      <c r="D3" s="27" t="s">
        <v>80</v>
      </c>
      <c r="E3" s="28" t="s">
        <v>81</v>
      </c>
    </row>
    <row r="4" spans="1:5" ht="15.5" x14ac:dyDescent="0.35">
      <c r="A4" s="29">
        <v>1993</v>
      </c>
      <c r="B4" s="30">
        <v>100</v>
      </c>
      <c r="C4" s="31">
        <v>100</v>
      </c>
      <c r="D4" s="31">
        <v>100</v>
      </c>
      <c r="E4" s="32">
        <v>100</v>
      </c>
    </row>
    <row r="5" spans="1:5" ht="15.5" x14ac:dyDescent="0.35">
      <c r="A5" s="29">
        <v>1994</v>
      </c>
      <c r="B5" s="30">
        <v>100</v>
      </c>
      <c r="C5" s="31">
        <v>102.74914089347078</v>
      </c>
      <c r="D5" s="31">
        <v>101.51515151515152</v>
      </c>
      <c r="E5" s="32">
        <v>101.5625</v>
      </c>
    </row>
    <row r="6" spans="1:5" ht="15.5" x14ac:dyDescent="0.35">
      <c r="A6" s="29">
        <v>1995</v>
      </c>
      <c r="B6" s="30">
        <v>104.04624277456647</v>
      </c>
      <c r="C6" s="31">
        <v>106.3573883161512</v>
      </c>
      <c r="D6" s="31">
        <v>101.51515151515152</v>
      </c>
      <c r="E6" s="32">
        <v>103.64583333333333</v>
      </c>
    </row>
    <row r="7" spans="1:5" ht="15.5" x14ac:dyDescent="0.35">
      <c r="A7" s="29">
        <v>1996</v>
      </c>
      <c r="B7" s="30">
        <v>108.67052023121386</v>
      </c>
      <c r="C7" s="31">
        <v>111.340206185567</v>
      </c>
      <c r="D7" s="31">
        <v>102.27272727272727</v>
      </c>
      <c r="E7" s="32">
        <v>104.68750000000003</v>
      </c>
    </row>
    <row r="8" spans="1:5" ht="15.5" x14ac:dyDescent="0.35">
      <c r="A8" s="29">
        <v>1997</v>
      </c>
      <c r="B8" s="30">
        <v>113.29479768786128</v>
      </c>
      <c r="C8" s="31">
        <v>114.43298969072164</v>
      </c>
      <c r="D8" s="31">
        <v>103.03030303030303</v>
      </c>
      <c r="E8" s="32">
        <v>104.68750000000003</v>
      </c>
    </row>
    <row r="9" spans="1:5" ht="15.5" x14ac:dyDescent="0.35">
      <c r="A9" s="29">
        <v>1998</v>
      </c>
      <c r="B9" s="30">
        <v>114.45086705202311</v>
      </c>
      <c r="C9" s="31">
        <v>118.04123711340206</v>
      </c>
      <c r="D9" s="31">
        <v>103.03030303030303</v>
      </c>
      <c r="E9" s="32">
        <v>105.20833333333333</v>
      </c>
    </row>
    <row r="10" spans="1:5" ht="15.5" x14ac:dyDescent="0.35">
      <c r="A10" s="29">
        <v>1999</v>
      </c>
      <c r="B10" s="30">
        <v>117.91907514450868</v>
      </c>
      <c r="C10" s="31">
        <v>119.7594501718213</v>
      </c>
      <c r="D10" s="31">
        <v>103.78787878787878</v>
      </c>
      <c r="E10" s="32">
        <v>105.20833333333333</v>
      </c>
    </row>
    <row r="11" spans="1:5" ht="15.5" x14ac:dyDescent="0.35">
      <c r="A11" s="29">
        <v>2000</v>
      </c>
      <c r="B11" s="30">
        <v>117.91907514450868</v>
      </c>
      <c r="C11" s="31">
        <v>119.58762886597935</v>
      </c>
      <c r="D11" s="31">
        <v>103.03030303030303</v>
      </c>
      <c r="E11" s="32">
        <v>104.68750000000003</v>
      </c>
    </row>
    <row r="12" spans="1:5" ht="15.5" x14ac:dyDescent="0.35">
      <c r="A12" s="29">
        <v>2001</v>
      </c>
      <c r="B12" s="30">
        <v>121.38728323699422</v>
      </c>
      <c r="C12" s="31">
        <v>123.02405498281786</v>
      </c>
      <c r="D12" s="31">
        <v>102.27272727272727</v>
      </c>
      <c r="E12" s="32">
        <v>104.68750000000003</v>
      </c>
    </row>
    <row r="13" spans="1:5" ht="15.5" x14ac:dyDescent="0.35">
      <c r="A13" s="29">
        <v>2002</v>
      </c>
      <c r="B13" s="30">
        <v>126.01156069364163</v>
      </c>
      <c r="C13" s="31">
        <v>125.42955326460481</v>
      </c>
      <c r="D13" s="31">
        <v>102.27272727272727</v>
      </c>
      <c r="E13" s="32">
        <v>105.20833333333333</v>
      </c>
    </row>
    <row r="14" spans="1:5" ht="15.5" x14ac:dyDescent="0.35">
      <c r="A14" s="29">
        <v>2003</v>
      </c>
      <c r="B14" s="30">
        <v>128.32369942196533</v>
      </c>
      <c r="C14" s="31">
        <v>125.94501718213058</v>
      </c>
      <c r="D14" s="31">
        <v>103.03030303030303</v>
      </c>
      <c r="E14" s="32">
        <v>104.68750000000003</v>
      </c>
    </row>
    <row r="15" spans="1:5" ht="15.5" x14ac:dyDescent="0.35">
      <c r="A15" s="29">
        <v>2004</v>
      </c>
      <c r="B15" s="30">
        <v>133.52601156069363</v>
      </c>
      <c r="C15" s="31">
        <v>128.69415807560139</v>
      </c>
      <c r="D15" s="31">
        <v>103.03030303030303</v>
      </c>
      <c r="E15" s="32">
        <v>105.72916666666667</v>
      </c>
    </row>
    <row r="16" spans="1:5" ht="15.5" x14ac:dyDescent="0.35">
      <c r="A16" s="29">
        <v>2005</v>
      </c>
      <c r="B16" s="30">
        <v>132.36994219653181</v>
      </c>
      <c r="C16" s="31">
        <v>129.89690721649484</v>
      </c>
      <c r="D16" s="31">
        <v>102.27272727272727</v>
      </c>
      <c r="E16" s="32">
        <v>105.20833333333333</v>
      </c>
    </row>
    <row r="17" spans="1:14" ht="15.5" x14ac:dyDescent="0.35">
      <c r="A17" s="29">
        <v>2006</v>
      </c>
      <c r="B17" s="30">
        <v>132.36994219653181</v>
      </c>
      <c r="C17" s="31">
        <v>131.61512027491406</v>
      </c>
      <c r="D17" s="31">
        <v>102.27272727272727</v>
      </c>
      <c r="E17" s="32">
        <v>105.72916666666667</v>
      </c>
    </row>
    <row r="18" spans="1:14" ht="15.5" x14ac:dyDescent="0.35">
      <c r="A18" s="29">
        <v>2007</v>
      </c>
      <c r="B18" s="30">
        <v>133.52601156069363</v>
      </c>
      <c r="C18" s="31">
        <v>132.98969072164948</v>
      </c>
      <c r="D18" s="31">
        <v>102.27272727272727</v>
      </c>
      <c r="E18" s="32">
        <v>104.16666666666667</v>
      </c>
    </row>
    <row r="19" spans="1:14" ht="15.5" x14ac:dyDescent="0.35">
      <c r="A19" s="29">
        <v>2008</v>
      </c>
      <c r="B19" s="30">
        <v>132.36994219653181</v>
      </c>
      <c r="C19" s="31">
        <v>132.13058419243987</v>
      </c>
      <c r="D19" s="31">
        <v>100</v>
      </c>
      <c r="E19" s="32">
        <v>102.60416666666667</v>
      </c>
    </row>
    <row r="20" spans="1:14" ht="15.5" x14ac:dyDescent="0.35">
      <c r="A20" s="29">
        <v>2009</v>
      </c>
      <c r="B20" s="30">
        <v>133.52601156069363</v>
      </c>
      <c r="C20" s="30">
        <v>131.44329896907217</v>
      </c>
      <c r="D20" s="31">
        <v>99.242424242424249</v>
      </c>
      <c r="E20" s="32">
        <v>103.125</v>
      </c>
    </row>
    <row r="21" spans="1:14" ht="15.5" x14ac:dyDescent="0.35">
      <c r="A21" s="29">
        <v>2010</v>
      </c>
      <c r="B21" s="30">
        <v>132.36994219653181</v>
      </c>
      <c r="C21" s="30">
        <v>129.89690721649484</v>
      </c>
      <c r="D21" s="31">
        <v>96.969696969696969</v>
      </c>
      <c r="E21" s="32">
        <v>102.60416666666667</v>
      </c>
    </row>
    <row r="22" spans="1:14" ht="15.5" x14ac:dyDescent="0.35">
      <c r="A22" s="29">
        <v>2011</v>
      </c>
      <c r="B22" s="30">
        <v>135.26011560693644</v>
      </c>
      <c r="C22" s="30">
        <v>131.09965635738828</v>
      </c>
      <c r="D22" s="31">
        <v>94.696969696969703</v>
      </c>
      <c r="E22" s="32">
        <v>102.08333333333334</v>
      </c>
    </row>
    <row r="23" spans="1:14" ht="15.5" x14ac:dyDescent="0.35">
      <c r="A23" s="29">
        <v>2012</v>
      </c>
      <c r="B23" s="30">
        <v>134.68208092485548</v>
      </c>
      <c r="C23" s="30">
        <v>130.24054982817867</v>
      </c>
      <c r="D23" s="31">
        <v>93.939393939393938</v>
      </c>
      <c r="E23" s="32">
        <v>100.52083333333334</v>
      </c>
    </row>
    <row r="24" spans="1:14" ht="15.5" x14ac:dyDescent="0.35">
      <c r="A24" s="29">
        <v>2013</v>
      </c>
      <c r="B24" s="30">
        <v>135.83815028901734</v>
      </c>
      <c r="C24" s="30">
        <v>131.78694158075601</v>
      </c>
      <c r="D24" s="31">
        <v>93.939393939393938</v>
      </c>
      <c r="E24" s="32">
        <v>100.52083333333334</v>
      </c>
    </row>
    <row r="25" spans="1:14" ht="15.5" x14ac:dyDescent="0.35">
      <c r="A25" s="33">
        <v>2014</v>
      </c>
      <c r="B25" s="34">
        <v>136.99421965317919</v>
      </c>
      <c r="C25" s="34">
        <v>134.70790378006873</v>
      </c>
      <c r="D25" s="35">
        <v>94.696969696969703</v>
      </c>
      <c r="E25" s="36">
        <v>102.08333333333334</v>
      </c>
    </row>
    <row r="26" spans="1:14" ht="15.5" x14ac:dyDescent="0.35">
      <c r="A26" s="29">
        <v>2015</v>
      </c>
      <c r="B26" s="30">
        <v>134.10404624277453</v>
      </c>
      <c r="C26" s="30">
        <v>137.80068728522338</v>
      </c>
      <c r="D26" s="31">
        <v>95.454545454545453</v>
      </c>
      <c r="E26" s="32">
        <v>102.60416666666667</v>
      </c>
    </row>
    <row r="27" spans="1:14" ht="15.5" x14ac:dyDescent="0.35">
      <c r="A27" s="29">
        <v>2016</v>
      </c>
      <c r="B27" s="30">
        <v>136.99421965317919</v>
      </c>
      <c r="C27" s="30">
        <v>140.37800687285221</v>
      </c>
      <c r="D27" s="31">
        <v>95.454545454545453</v>
      </c>
      <c r="E27" s="32">
        <v>103.125</v>
      </c>
    </row>
    <row r="28" spans="1:14" ht="15.5" x14ac:dyDescent="0.35">
      <c r="A28" s="29">
        <v>2017</v>
      </c>
      <c r="B28" s="30">
        <v>136.99421965317919</v>
      </c>
      <c r="C28" s="30">
        <v>141.06529209621991</v>
      </c>
      <c r="D28" s="31">
        <v>95.454545454545453</v>
      </c>
      <c r="E28" s="32">
        <v>99.479166666666671</v>
      </c>
    </row>
    <row r="29" spans="1:14" ht="15.5" x14ac:dyDescent="0.35">
      <c r="A29" s="29">
        <v>2018</v>
      </c>
      <c r="B29" s="30">
        <v>138.15028901734104</v>
      </c>
      <c r="C29" s="30">
        <v>140.37800687285221</v>
      </c>
      <c r="D29" s="31">
        <v>97.727272727272734</v>
      </c>
      <c r="E29" s="32">
        <v>98.958333333333343</v>
      </c>
    </row>
    <row r="30" spans="1:14" ht="16" thickBot="1" x14ac:dyDescent="0.4">
      <c r="A30" s="392">
        <v>2019</v>
      </c>
      <c r="B30" s="393">
        <v>141.04046242774567</v>
      </c>
      <c r="C30" s="393">
        <v>143.12714776632299</v>
      </c>
      <c r="D30" s="394">
        <v>96.969696969696969</v>
      </c>
      <c r="E30" s="395">
        <v>99.479166666666671</v>
      </c>
    </row>
    <row r="31" spans="1:14" ht="16.5" customHeight="1" thickTop="1" x14ac:dyDescent="0.3">
      <c r="A31" s="37" t="s">
        <v>158</v>
      </c>
    </row>
    <row r="32" spans="1:14" ht="33" customHeight="1" x14ac:dyDescent="0.3">
      <c r="A32" s="650" t="s">
        <v>402</v>
      </c>
      <c r="B32" s="650"/>
      <c r="C32" s="650"/>
      <c r="D32" s="650"/>
      <c r="E32" s="650"/>
      <c r="F32" s="38"/>
      <c r="G32" s="38"/>
      <c r="H32" s="38"/>
      <c r="I32" s="38"/>
      <c r="J32" s="38"/>
      <c r="K32" s="38"/>
      <c r="L32" s="38"/>
      <c r="M32" s="38"/>
      <c r="N32" s="38"/>
    </row>
    <row r="33" spans="1:5" ht="16.5" customHeight="1" x14ac:dyDescent="0.3">
      <c r="A33" s="650" t="s">
        <v>299</v>
      </c>
      <c r="B33" s="616"/>
      <c r="C33" s="616"/>
      <c r="D33" s="616"/>
      <c r="E33" s="616"/>
    </row>
    <row r="34" spans="1:5" ht="13" x14ac:dyDescent="0.3">
      <c r="A34" s="13"/>
    </row>
    <row r="46" spans="1:5" ht="14.5" x14ac:dyDescent="0.35">
      <c r="C46" s="12"/>
    </row>
  </sheetData>
  <mergeCells count="6">
    <mergeCell ref="A33:E33"/>
    <mergeCell ref="A1:E1"/>
    <mergeCell ref="A2:A3"/>
    <mergeCell ref="B2:C2"/>
    <mergeCell ref="D2:E2"/>
    <mergeCell ref="A32:E32"/>
  </mergeCells>
  <phoneticPr fontId="0" type="noConversion"/>
  <pageMargins left="0.70866141732283472" right="0.70866141732283472" top="0.74803149606299213" bottom="0.74803149606299213" header="0.31496062992125984" footer="0.31496062992125984"/>
  <pageSetup paperSize="9" scale="57" orientation="landscape" r:id="rId1"/>
  <headerFooter>
    <oddHeader>&amp;C&amp;"Calibri,Regular"&amp;13SRAD Report 2048 Road Traffic Section 2019</oddHeader>
    <oddFooter>&amp;C&amp;A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79998168889431442"/>
    <pageSetUpPr fitToPage="1"/>
  </sheetPr>
  <dimension ref="A1:U91"/>
  <sheetViews>
    <sheetView zoomScale="75" zoomScaleNormal="75" zoomScalePageLayoutView="67" workbookViewId="0">
      <selection sqref="A1:J1"/>
    </sheetView>
  </sheetViews>
  <sheetFormatPr defaultColWidth="9.375" defaultRowHeight="10.5" x14ac:dyDescent="0.25"/>
  <cols>
    <col min="1" max="1" width="20.875" style="6" customWidth="1"/>
    <col min="2" max="3" width="9.375" style="6"/>
    <col min="4" max="4" width="8.5" style="6" customWidth="1"/>
    <col min="5" max="5" width="8" style="6" customWidth="1"/>
    <col min="6" max="6" width="9.125" style="6" customWidth="1"/>
    <col min="7" max="7" width="7.875" style="6" customWidth="1"/>
    <col min="8" max="8" width="17.625" style="6" customWidth="1"/>
    <col min="9" max="9" width="27.375" style="6" customWidth="1"/>
    <col min="10" max="10" width="14.125" style="6" customWidth="1"/>
    <col min="11" max="11" width="9.375" style="8" customWidth="1"/>
    <col min="12" max="16384" width="9.375" style="6"/>
  </cols>
  <sheetData>
    <row r="1" spans="1:21" ht="39" customHeight="1" thickTop="1" x14ac:dyDescent="0.35">
      <c r="A1" s="541" t="s">
        <v>403</v>
      </c>
      <c r="B1" s="542"/>
      <c r="C1" s="542"/>
      <c r="D1" s="542"/>
      <c r="E1" s="542"/>
      <c r="F1" s="542"/>
      <c r="G1" s="542"/>
      <c r="H1" s="542"/>
      <c r="I1" s="542"/>
      <c r="J1" s="543"/>
    </row>
    <row r="2" spans="1:21" ht="19.5" customHeight="1" x14ac:dyDescent="0.35">
      <c r="A2" s="657"/>
      <c r="B2" s="655" t="s">
        <v>82</v>
      </c>
      <c r="C2" s="659"/>
      <c r="D2" s="659"/>
      <c r="E2" s="659"/>
      <c r="F2" s="659"/>
      <c r="G2" s="659"/>
      <c r="H2" s="659"/>
      <c r="I2" s="659"/>
      <c r="J2" s="660"/>
    </row>
    <row r="3" spans="1:21" ht="51.75" customHeight="1" x14ac:dyDescent="0.35">
      <c r="A3" s="658"/>
      <c r="B3" s="39" t="s">
        <v>57</v>
      </c>
      <c r="C3" s="39" t="s">
        <v>58</v>
      </c>
      <c r="D3" s="655" t="s">
        <v>83</v>
      </c>
      <c r="E3" s="656"/>
      <c r="F3" s="655" t="s">
        <v>84</v>
      </c>
      <c r="G3" s="656"/>
      <c r="H3" s="39" t="s">
        <v>60</v>
      </c>
      <c r="I3" s="39" t="s">
        <v>61</v>
      </c>
      <c r="J3" s="40" t="s">
        <v>62</v>
      </c>
      <c r="K3" s="8" t="s">
        <v>189</v>
      </c>
    </row>
    <row r="4" spans="1:21" ht="15.5" x14ac:dyDescent="0.35">
      <c r="A4" s="129" t="s">
        <v>78</v>
      </c>
      <c r="B4" s="41"/>
      <c r="C4" s="41"/>
      <c r="D4" s="42"/>
      <c r="E4" s="41"/>
      <c r="F4" s="42"/>
      <c r="G4" s="41"/>
      <c r="H4" s="41"/>
      <c r="I4" s="41"/>
      <c r="J4" s="43"/>
      <c r="L4" s="37" t="s">
        <v>68</v>
      </c>
    </row>
    <row r="5" spans="1:21" ht="15.5" x14ac:dyDescent="0.35">
      <c r="A5" s="16">
        <v>2001</v>
      </c>
      <c r="B5" s="21">
        <v>75.3</v>
      </c>
      <c r="C5" s="21">
        <v>13</v>
      </c>
      <c r="D5" s="44">
        <v>4.9000000000000004</v>
      </c>
      <c r="E5" s="45">
        <v>45</v>
      </c>
      <c r="F5" s="44">
        <v>6</v>
      </c>
      <c r="G5" s="45">
        <v>55</v>
      </c>
      <c r="H5" s="21">
        <v>0.4</v>
      </c>
      <c r="I5" s="21">
        <v>0.3</v>
      </c>
      <c r="J5" s="15" t="s">
        <v>85</v>
      </c>
      <c r="L5" s="13" t="s">
        <v>58</v>
      </c>
      <c r="M5" s="13" t="s">
        <v>88</v>
      </c>
      <c r="N5" s="13" t="s">
        <v>89</v>
      </c>
    </row>
    <row r="6" spans="1:21" ht="15.5" x14ac:dyDescent="0.35">
      <c r="A6" s="16">
        <v>2002</v>
      </c>
      <c r="B6" s="21">
        <v>75.3</v>
      </c>
      <c r="C6" s="21">
        <v>13.3</v>
      </c>
      <c r="D6" s="44">
        <v>4.7</v>
      </c>
      <c r="E6" s="45">
        <v>44</v>
      </c>
      <c r="F6" s="44">
        <v>6</v>
      </c>
      <c r="G6" s="45">
        <v>56</v>
      </c>
      <c r="H6" s="21">
        <v>0.4</v>
      </c>
      <c r="I6" s="21">
        <v>0.3</v>
      </c>
      <c r="J6" s="15" t="s">
        <v>85</v>
      </c>
      <c r="L6" s="13" t="s">
        <v>83</v>
      </c>
      <c r="M6" s="13" t="s">
        <v>88</v>
      </c>
      <c r="N6" s="13" t="s">
        <v>132</v>
      </c>
    </row>
    <row r="7" spans="1:21" ht="15.5" x14ac:dyDescent="0.35">
      <c r="A7" s="16">
        <v>2003</v>
      </c>
      <c r="B7" s="21">
        <v>75.900000000000006</v>
      </c>
      <c r="C7" s="21">
        <v>13.1</v>
      </c>
      <c r="D7" s="44">
        <v>4.4000000000000004</v>
      </c>
      <c r="E7" s="45">
        <v>43</v>
      </c>
      <c r="F7" s="44">
        <v>5.9</v>
      </c>
      <c r="G7" s="45">
        <v>57</v>
      </c>
      <c r="H7" s="21">
        <v>0.4</v>
      </c>
      <c r="I7" s="21">
        <v>0.1</v>
      </c>
      <c r="J7" s="15" t="s">
        <v>85</v>
      </c>
      <c r="L7" s="13" t="s">
        <v>84</v>
      </c>
      <c r="M7" s="13" t="s">
        <v>88</v>
      </c>
      <c r="N7" s="13" t="s">
        <v>133</v>
      </c>
    </row>
    <row r="8" spans="1:21" ht="15.5" x14ac:dyDescent="0.35">
      <c r="A8" s="16">
        <v>2004</v>
      </c>
      <c r="B8" s="21">
        <v>74.400000000000006</v>
      </c>
      <c r="C8" s="21">
        <v>13.8</v>
      </c>
      <c r="D8" s="44">
        <v>4.5999999999999996</v>
      </c>
      <c r="E8" s="45">
        <v>42</v>
      </c>
      <c r="F8" s="44">
        <v>6.5</v>
      </c>
      <c r="G8" s="45">
        <v>58</v>
      </c>
      <c r="H8" s="21">
        <v>0.4</v>
      </c>
      <c r="I8" s="21">
        <v>0.1</v>
      </c>
      <c r="J8" s="15" t="s">
        <v>85</v>
      </c>
      <c r="L8" s="13" t="s">
        <v>90</v>
      </c>
    </row>
    <row r="9" spans="1:21" ht="16.5" customHeight="1" x14ac:dyDescent="0.35">
      <c r="A9" s="16">
        <v>2005</v>
      </c>
      <c r="B9" s="21">
        <v>75.400000000000006</v>
      </c>
      <c r="C9" s="21">
        <v>13</v>
      </c>
      <c r="D9" s="44">
        <v>4.5</v>
      </c>
      <c r="E9" s="45">
        <v>41</v>
      </c>
      <c r="F9" s="44">
        <v>6.5</v>
      </c>
      <c r="G9" s="45">
        <v>59</v>
      </c>
      <c r="H9" s="21">
        <v>0.4</v>
      </c>
      <c r="I9" s="21">
        <v>0.3</v>
      </c>
      <c r="J9" s="15" t="s">
        <v>85</v>
      </c>
      <c r="L9" s="14" t="s">
        <v>91</v>
      </c>
      <c r="M9" s="11"/>
      <c r="N9" s="11"/>
      <c r="O9" s="11"/>
      <c r="P9" s="11"/>
      <c r="Q9" s="11"/>
      <c r="R9" s="11"/>
      <c r="S9" s="11"/>
      <c r="T9" s="11"/>
      <c r="U9" s="11"/>
    </row>
    <row r="10" spans="1:21" ht="15.5" x14ac:dyDescent="0.35">
      <c r="A10" s="16">
        <v>2006</v>
      </c>
      <c r="B10" s="21">
        <v>73.7</v>
      </c>
      <c r="C10" s="21">
        <v>14.8</v>
      </c>
      <c r="D10" s="44">
        <v>4.4000000000000004</v>
      </c>
      <c r="E10" s="45">
        <v>41</v>
      </c>
      <c r="F10" s="44">
        <v>6.4</v>
      </c>
      <c r="G10" s="45">
        <v>59</v>
      </c>
      <c r="H10" s="21">
        <v>0.4</v>
      </c>
      <c r="I10" s="21">
        <v>0.3</v>
      </c>
      <c r="J10" s="15" t="s">
        <v>85</v>
      </c>
      <c r="L10" s="13" t="s">
        <v>92</v>
      </c>
    </row>
    <row r="11" spans="1:21" ht="15.5" x14ac:dyDescent="0.35">
      <c r="A11" s="16">
        <v>2007</v>
      </c>
      <c r="B11" s="21">
        <v>74.099999999999994</v>
      </c>
      <c r="C11" s="21">
        <v>14.6</v>
      </c>
      <c r="D11" s="44">
        <v>4.4000000000000004</v>
      </c>
      <c r="E11" s="45">
        <v>41</v>
      </c>
      <c r="F11" s="44">
        <v>6.3</v>
      </c>
      <c r="G11" s="45">
        <v>59</v>
      </c>
      <c r="H11" s="21">
        <v>0.3</v>
      </c>
      <c r="I11" s="21">
        <v>0.3</v>
      </c>
      <c r="J11" s="15" t="s">
        <v>85</v>
      </c>
      <c r="L11" s="653" t="s">
        <v>159</v>
      </c>
      <c r="M11" s="653"/>
      <c r="N11" s="653"/>
      <c r="O11" s="653"/>
      <c r="P11" s="653"/>
      <c r="Q11" s="653"/>
      <c r="R11" s="653"/>
      <c r="S11" s="653"/>
      <c r="T11" s="653"/>
      <c r="U11" s="653"/>
    </row>
    <row r="12" spans="1:21" ht="15.5" x14ac:dyDescent="0.35">
      <c r="A12" s="16">
        <v>2008</v>
      </c>
      <c r="B12" s="21">
        <v>75</v>
      </c>
      <c r="C12" s="21">
        <v>13.7</v>
      </c>
      <c r="D12" s="44">
        <v>5.2</v>
      </c>
      <c r="E12" s="45">
        <v>49</v>
      </c>
      <c r="F12" s="44">
        <v>6.3</v>
      </c>
      <c r="G12" s="45">
        <v>51</v>
      </c>
      <c r="H12" s="21">
        <v>0.3</v>
      </c>
      <c r="I12" s="21">
        <v>0.3</v>
      </c>
      <c r="J12" s="15" t="s">
        <v>85</v>
      </c>
      <c r="L12" s="653"/>
      <c r="M12" s="653"/>
      <c r="N12" s="653"/>
      <c r="O12" s="653"/>
      <c r="P12" s="653"/>
      <c r="Q12" s="653"/>
      <c r="R12" s="653"/>
      <c r="S12" s="653"/>
      <c r="T12" s="653"/>
      <c r="U12" s="653"/>
    </row>
    <row r="13" spans="1:21" ht="15.5" x14ac:dyDescent="0.35">
      <c r="A13" s="16">
        <v>2009</v>
      </c>
      <c r="B13" s="21">
        <v>76.400000000000006</v>
      </c>
      <c r="C13" s="21">
        <v>12.3</v>
      </c>
      <c r="D13" s="44">
        <v>5</v>
      </c>
      <c r="E13" s="45">
        <v>47</v>
      </c>
      <c r="F13" s="44">
        <v>5.6</v>
      </c>
      <c r="G13" s="45">
        <v>53</v>
      </c>
      <c r="H13" s="21">
        <v>0.3</v>
      </c>
      <c r="I13" s="21">
        <v>0.3</v>
      </c>
      <c r="J13" s="15" t="s">
        <v>85</v>
      </c>
      <c r="L13" s="653"/>
      <c r="M13" s="653"/>
      <c r="N13" s="653"/>
      <c r="O13" s="653"/>
      <c r="P13" s="653"/>
      <c r="Q13" s="653"/>
      <c r="R13" s="653"/>
      <c r="S13" s="653"/>
      <c r="T13" s="653"/>
      <c r="U13" s="653"/>
    </row>
    <row r="14" spans="1:21" ht="15.5" x14ac:dyDescent="0.35">
      <c r="A14" s="16">
        <v>2010</v>
      </c>
      <c r="B14" s="21">
        <v>76.8</v>
      </c>
      <c r="C14" s="21">
        <v>12.3</v>
      </c>
      <c r="D14" s="44">
        <v>5.3</v>
      </c>
      <c r="E14" s="45">
        <v>51</v>
      </c>
      <c r="F14" s="44">
        <v>5</v>
      </c>
      <c r="G14" s="45">
        <v>49</v>
      </c>
      <c r="H14" s="21">
        <v>0.3</v>
      </c>
      <c r="I14" s="21">
        <v>0.4</v>
      </c>
      <c r="J14" s="15" t="s">
        <v>85</v>
      </c>
      <c r="L14" s="653"/>
      <c r="M14" s="653"/>
      <c r="N14" s="653"/>
      <c r="O14" s="653"/>
      <c r="P14" s="653"/>
      <c r="Q14" s="653"/>
      <c r="R14" s="653"/>
      <c r="S14" s="653"/>
      <c r="T14" s="653"/>
      <c r="U14" s="653"/>
    </row>
    <row r="15" spans="1:21" ht="15.5" x14ac:dyDescent="0.35">
      <c r="A15" s="16">
        <v>2011</v>
      </c>
      <c r="B15" s="21">
        <v>76.570551192564764</v>
      </c>
      <c r="C15" s="21">
        <v>14.625295223466281</v>
      </c>
      <c r="D15" s="44">
        <v>3.3440253798060873</v>
      </c>
      <c r="E15" s="45">
        <v>40.606808692206883</v>
      </c>
      <c r="F15" s="44">
        <v>4.8911092872721982</v>
      </c>
      <c r="G15" s="45">
        <v>59.393191307793117</v>
      </c>
      <c r="H15" s="21">
        <v>0.25610086665813309</v>
      </c>
      <c r="I15" s="21">
        <v>0.31291805023253944</v>
      </c>
      <c r="J15" s="46" t="s">
        <v>85</v>
      </c>
      <c r="K15" s="9"/>
    </row>
    <row r="16" spans="1:21" ht="15.5" x14ac:dyDescent="0.35">
      <c r="A16" s="16">
        <v>2012</v>
      </c>
      <c r="B16" s="21">
        <v>76.570998334661766</v>
      </c>
      <c r="C16" s="21">
        <v>14.622220899750932</v>
      </c>
      <c r="D16" s="44">
        <v>3.1382162442183885</v>
      </c>
      <c r="E16" s="45">
        <v>37.992777566163809</v>
      </c>
      <c r="F16" s="44">
        <v>5.1218174918074535</v>
      </c>
      <c r="G16" s="45">
        <v>62.007222433836183</v>
      </c>
      <c r="H16" s="21">
        <v>0.24638615749787562</v>
      </c>
      <c r="I16" s="21">
        <v>0.30036087206358525</v>
      </c>
      <c r="J16" s="46" t="s">
        <v>85</v>
      </c>
      <c r="K16" s="9">
        <f>SUM(H16:J16)</f>
        <v>0.54674702956146093</v>
      </c>
    </row>
    <row r="17" spans="1:11" ht="15.5" x14ac:dyDescent="0.35">
      <c r="A17" s="16">
        <v>2013</v>
      </c>
      <c r="B17" s="21">
        <v>76.473805265520326</v>
      </c>
      <c r="C17" s="21">
        <v>14.788213737966069</v>
      </c>
      <c r="D17" s="44">
        <v>3.0784125211617068</v>
      </c>
      <c r="E17" s="45">
        <v>37.529802891411308</v>
      </c>
      <c r="F17" s="44">
        <v>5.1241685850295049</v>
      </c>
      <c r="G17" s="45">
        <v>62.470197108588685</v>
      </c>
      <c r="H17" s="21">
        <v>0.24386347825308055</v>
      </c>
      <c r="I17" s="21">
        <v>0.29153641206931385</v>
      </c>
      <c r="J17" s="46" t="s">
        <v>85</v>
      </c>
      <c r="K17" s="9">
        <f>SUM(H17:J17)</f>
        <v>0.53539989032239443</v>
      </c>
    </row>
    <row r="18" spans="1:11" ht="15.5" x14ac:dyDescent="0.35">
      <c r="A18" s="16">
        <v>2014</v>
      </c>
      <c r="B18" s="21">
        <v>76.162947375146658</v>
      </c>
      <c r="C18" s="21">
        <v>15.129484314464042</v>
      </c>
      <c r="D18" s="44">
        <v>2.9744885576974109</v>
      </c>
      <c r="E18" s="45">
        <v>36.290768727839669</v>
      </c>
      <c r="F18" s="44">
        <v>5.221779148849123</v>
      </c>
      <c r="G18" s="45">
        <v>63.709231272160338</v>
      </c>
      <c r="H18" s="21">
        <v>0.22171989300971742</v>
      </c>
      <c r="I18" s="21">
        <v>0.28958071083304948</v>
      </c>
      <c r="J18" s="46" t="s">
        <v>85</v>
      </c>
      <c r="K18" s="9"/>
    </row>
    <row r="19" spans="1:11" ht="15.5" x14ac:dyDescent="0.35">
      <c r="A19" s="16">
        <v>2015</v>
      </c>
      <c r="B19" s="21">
        <v>75.19580658956545</v>
      </c>
      <c r="C19" s="21">
        <v>15.420876326674874</v>
      </c>
      <c r="D19" s="44">
        <v>3.2602968337914446</v>
      </c>
      <c r="E19" s="45">
        <v>36.732459578381885</v>
      </c>
      <c r="F19" s="44">
        <v>5.615495506861464</v>
      </c>
      <c r="G19" s="45">
        <v>63.267540421618115</v>
      </c>
      <c r="H19" s="21">
        <v>0.21046367408581074</v>
      </c>
      <c r="I19" s="21">
        <v>0.29706106902095314</v>
      </c>
      <c r="J19" s="46" t="s">
        <v>85</v>
      </c>
      <c r="K19" s="9">
        <f>SUM(H19:J19)</f>
        <v>0.50752474310676388</v>
      </c>
    </row>
    <row r="20" spans="1:11" ht="15.5" x14ac:dyDescent="0.35">
      <c r="A20" s="16">
        <v>2016</v>
      </c>
      <c r="B20" s="21">
        <v>76.19482105343674</v>
      </c>
      <c r="C20" s="21">
        <v>15.332705929918401</v>
      </c>
      <c r="D20" s="44">
        <v>2.9678958856359219</v>
      </c>
      <c r="E20" s="45">
        <v>37.291262635797281</v>
      </c>
      <c r="F20" s="44">
        <v>4.9907938337808933</v>
      </c>
      <c r="G20" s="45">
        <v>62.708737364202726</v>
      </c>
      <c r="H20" s="21">
        <v>0.22755894541590291</v>
      </c>
      <c r="I20" s="21">
        <v>0.28622435181213957</v>
      </c>
      <c r="J20" s="46" t="s">
        <v>85</v>
      </c>
      <c r="K20" s="9"/>
    </row>
    <row r="21" spans="1:11" ht="15.5" x14ac:dyDescent="0.35">
      <c r="A21" s="16">
        <v>2017</v>
      </c>
      <c r="B21" s="21">
        <v>75.11957034950224</v>
      </c>
      <c r="C21" s="21">
        <v>16.21913590865438</v>
      </c>
      <c r="D21" s="44">
        <v>2.6959972398146901</v>
      </c>
      <c r="E21" s="45">
        <v>33.001636424892908</v>
      </c>
      <c r="F21" s="44">
        <v>5.4732862620819542</v>
      </c>
      <c r="G21" s="45">
        <v>66.998363575107092</v>
      </c>
      <c r="H21" s="21">
        <v>0.22136528909697312</v>
      </c>
      <c r="I21" s="21">
        <v>0.27064495084976292</v>
      </c>
      <c r="J21" s="46" t="s">
        <v>85</v>
      </c>
      <c r="K21" s="9">
        <f>SUM(H23:J23)</f>
        <v>0.50729472960265953</v>
      </c>
    </row>
    <row r="22" spans="1:11" ht="15.5" x14ac:dyDescent="0.35">
      <c r="A22" s="16">
        <v>2018</v>
      </c>
      <c r="B22" s="21">
        <v>75.558338061572528</v>
      </c>
      <c r="C22" s="21">
        <v>16.367667879873192</v>
      </c>
      <c r="D22" s="44">
        <v>2.5436264411350358</v>
      </c>
      <c r="E22" s="45">
        <v>33.643503500085373</v>
      </c>
      <c r="F22" s="44">
        <v>5.0169013770471027</v>
      </c>
      <c r="G22" s="45">
        <v>66.356496499914627</v>
      </c>
      <c r="H22" s="21">
        <v>0.20712328059806409</v>
      </c>
      <c r="I22" s="21">
        <v>0.30634295977407722</v>
      </c>
      <c r="J22" s="46" t="s">
        <v>85</v>
      </c>
    </row>
    <row r="23" spans="1:11" ht="15.5" x14ac:dyDescent="0.35">
      <c r="A23" s="130">
        <v>2019</v>
      </c>
      <c r="B23" s="340">
        <v>77.98085570787633</v>
      </c>
      <c r="C23" s="340">
        <v>17.855081565469963</v>
      </c>
      <c r="D23" s="396">
        <v>2.6890409252335012</v>
      </c>
      <c r="E23" s="397">
        <v>73.536000298680207</v>
      </c>
      <c r="F23" s="396">
        <v>0.96772707181754725</v>
      </c>
      <c r="G23" s="397">
        <v>26.463999701319796</v>
      </c>
      <c r="H23" s="340">
        <v>0.25796498461527961</v>
      </c>
      <c r="I23" s="340">
        <v>0.24932974498737989</v>
      </c>
      <c r="J23" s="398">
        <v>0</v>
      </c>
    </row>
    <row r="24" spans="1:11" ht="15.5" x14ac:dyDescent="0.35">
      <c r="A24" s="16" t="s">
        <v>79</v>
      </c>
      <c r="B24" s="21"/>
      <c r="C24" s="21"/>
      <c r="D24" s="44"/>
      <c r="E24" s="20"/>
      <c r="F24" s="44"/>
      <c r="G24" s="20"/>
      <c r="H24" s="21"/>
      <c r="I24" s="21"/>
      <c r="J24" s="15"/>
    </row>
    <row r="25" spans="1:11" ht="15.5" x14ac:dyDescent="0.35">
      <c r="A25" s="16">
        <v>2001</v>
      </c>
      <c r="B25" s="21">
        <v>80.400000000000006</v>
      </c>
      <c r="C25" s="21">
        <v>11.8</v>
      </c>
      <c r="D25" s="44">
        <v>3</v>
      </c>
      <c r="E25" s="45">
        <v>68</v>
      </c>
      <c r="F25" s="44">
        <v>1.4</v>
      </c>
      <c r="G25" s="45">
        <v>32</v>
      </c>
      <c r="H25" s="21">
        <v>2.2000000000000002</v>
      </c>
      <c r="I25" s="21">
        <v>0.7</v>
      </c>
      <c r="J25" s="22">
        <v>0.5</v>
      </c>
    </row>
    <row r="26" spans="1:11" ht="15.5" x14ac:dyDescent="0.35">
      <c r="A26" s="16">
        <v>2002</v>
      </c>
      <c r="B26" s="21">
        <v>80.8</v>
      </c>
      <c r="C26" s="21">
        <v>11.8</v>
      </c>
      <c r="D26" s="44">
        <v>2.9</v>
      </c>
      <c r="E26" s="45">
        <v>68</v>
      </c>
      <c r="F26" s="44">
        <v>1.4</v>
      </c>
      <c r="G26" s="45">
        <v>32</v>
      </c>
      <c r="H26" s="21">
        <v>1.9</v>
      </c>
      <c r="I26" s="21">
        <v>0.7</v>
      </c>
      <c r="J26" s="22">
        <v>0.5</v>
      </c>
    </row>
    <row r="27" spans="1:11" ht="15.5" x14ac:dyDescent="0.35">
      <c r="A27" s="16">
        <v>2003</v>
      </c>
      <c r="B27" s="21">
        <v>81.2</v>
      </c>
      <c r="C27" s="21">
        <v>11.7</v>
      </c>
      <c r="D27" s="44">
        <v>2.8</v>
      </c>
      <c r="E27" s="45">
        <v>66</v>
      </c>
      <c r="F27" s="44">
        <v>1.4</v>
      </c>
      <c r="G27" s="45">
        <v>34</v>
      </c>
      <c r="H27" s="21">
        <v>1.7</v>
      </c>
      <c r="I27" s="21">
        <v>0.7</v>
      </c>
      <c r="J27" s="22">
        <v>0.4</v>
      </c>
    </row>
    <row r="28" spans="1:11" ht="15.5" x14ac:dyDescent="0.35">
      <c r="A28" s="16">
        <v>2004</v>
      </c>
      <c r="B28" s="21">
        <v>80.900000000000006</v>
      </c>
      <c r="C28" s="21">
        <v>12</v>
      </c>
      <c r="D28" s="44">
        <v>2.8</v>
      </c>
      <c r="E28" s="45">
        <v>65</v>
      </c>
      <c r="F28" s="44">
        <v>1.5</v>
      </c>
      <c r="G28" s="45">
        <v>35</v>
      </c>
      <c r="H28" s="21">
        <v>1.8</v>
      </c>
      <c r="I28" s="21">
        <v>0.6</v>
      </c>
      <c r="J28" s="22">
        <v>0.4</v>
      </c>
    </row>
    <row r="29" spans="1:11" ht="15.5" x14ac:dyDescent="0.35">
      <c r="A29" s="16">
        <v>2005</v>
      </c>
      <c r="B29" s="21">
        <v>80.7</v>
      </c>
      <c r="C29" s="21">
        <v>12.2</v>
      </c>
      <c r="D29" s="44">
        <v>2.8</v>
      </c>
      <c r="E29" s="45">
        <v>66</v>
      </c>
      <c r="F29" s="44">
        <v>1.4</v>
      </c>
      <c r="G29" s="45">
        <v>34</v>
      </c>
      <c r="H29" s="21">
        <v>1.8</v>
      </c>
      <c r="I29" s="21">
        <v>0.6</v>
      </c>
      <c r="J29" s="22">
        <v>0.4</v>
      </c>
    </row>
    <row r="30" spans="1:11" ht="15.5" x14ac:dyDescent="0.35">
      <c r="A30" s="16">
        <v>2006</v>
      </c>
      <c r="B30" s="21">
        <v>80.8</v>
      </c>
      <c r="C30" s="21">
        <v>12.3</v>
      </c>
      <c r="D30" s="44">
        <v>2.6</v>
      </c>
      <c r="E30" s="45">
        <v>66</v>
      </c>
      <c r="F30" s="44">
        <v>1.3</v>
      </c>
      <c r="G30" s="45">
        <v>34</v>
      </c>
      <c r="H30" s="21">
        <v>1.9</v>
      </c>
      <c r="I30" s="21">
        <v>0.6</v>
      </c>
      <c r="J30" s="22">
        <v>0.5</v>
      </c>
    </row>
    <row r="31" spans="1:11" ht="15.5" x14ac:dyDescent="0.35">
      <c r="A31" s="16">
        <v>2007</v>
      </c>
      <c r="B31" s="21">
        <v>80.7</v>
      </c>
      <c r="C31" s="21">
        <v>12.8</v>
      </c>
      <c r="D31" s="44">
        <v>2.5</v>
      </c>
      <c r="E31" s="45">
        <v>65</v>
      </c>
      <c r="F31" s="44">
        <v>1.4</v>
      </c>
      <c r="G31" s="45">
        <v>35</v>
      </c>
      <c r="H31" s="21">
        <v>1.6</v>
      </c>
      <c r="I31" s="21">
        <v>0.6</v>
      </c>
      <c r="J31" s="22">
        <v>0.5</v>
      </c>
    </row>
    <row r="32" spans="1:11" ht="15.5" x14ac:dyDescent="0.35">
      <c r="A32" s="16">
        <v>2008</v>
      </c>
      <c r="B32" s="21">
        <v>80.900000000000006</v>
      </c>
      <c r="C32" s="21">
        <v>12.2</v>
      </c>
      <c r="D32" s="44">
        <v>2.9</v>
      </c>
      <c r="E32" s="45">
        <v>67</v>
      </c>
      <c r="F32" s="44">
        <v>1.4</v>
      </c>
      <c r="G32" s="45">
        <v>33</v>
      </c>
      <c r="H32" s="21">
        <v>1.6</v>
      </c>
      <c r="I32" s="21">
        <v>0.6</v>
      </c>
      <c r="J32" s="22">
        <v>0.5</v>
      </c>
    </row>
    <row r="33" spans="1:11" ht="15.5" x14ac:dyDescent="0.35">
      <c r="A33" s="16">
        <v>2009</v>
      </c>
      <c r="B33" s="21">
        <v>81.5</v>
      </c>
      <c r="C33" s="21">
        <v>11.9</v>
      </c>
      <c r="D33" s="44">
        <v>2.9</v>
      </c>
      <c r="E33" s="45">
        <v>68</v>
      </c>
      <c r="F33" s="44">
        <v>1.3</v>
      </c>
      <c r="G33" s="45">
        <v>32</v>
      </c>
      <c r="H33" s="21">
        <v>1.3</v>
      </c>
      <c r="I33" s="21">
        <v>0.6</v>
      </c>
      <c r="J33" s="22">
        <v>0.5</v>
      </c>
      <c r="K33" s="9"/>
    </row>
    <row r="34" spans="1:11" ht="15.5" x14ac:dyDescent="0.35">
      <c r="A34" s="16">
        <v>2010</v>
      </c>
      <c r="B34" s="21">
        <v>81.7</v>
      </c>
      <c r="C34" s="21">
        <v>11.4</v>
      </c>
      <c r="D34" s="44">
        <v>2.9</v>
      </c>
      <c r="E34" s="45">
        <v>68</v>
      </c>
      <c r="F34" s="44">
        <v>1.3</v>
      </c>
      <c r="G34" s="45">
        <v>32</v>
      </c>
      <c r="H34" s="21">
        <v>1.4</v>
      </c>
      <c r="I34" s="21">
        <v>0.6</v>
      </c>
      <c r="J34" s="22">
        <v>0.6</v>
      </c>
      <c r="K34" s="9">
        <f>SUM(H36:J36)</f>
        <v>2.5189661424882748</v>
      </c>
    </row>
    <row r="35" spans="1:11" ht="15.5" x14ac:dyDescent="0.35">
      <c r="A35" s="16">
        <v>2011</v>
      </c>
      <c r="B35" s="21">
        <v>81.206816557362657</v>
      </c>
      <c r="C35" s="21">
        <v>12.473367479198419</v>
      </c>
      <c r="D35" s="44">
        <v>2.1178910121440877</v>
      </c>
      <c r="E35" s="45">
        <v>60.779598913861356</v>
      </c>
      <c r="F35" s="44">
        <v>1.3666515810797102</v>
      </c>
      <c r="G35" s="45">
        <v>39.220401086138644</v>
      </c>
      <c r="H35" s="21">
        <v>1.5924223994747022</v>
      </c>
      <c r="I35" s="21">
        <v>0.59828411898082234</v>
      </c>
      <c r="J35" s="22">
        <v>0.64456685175959882</v>
      </c>
      <c r="K35" s="9">
        <f>SUM(H37:J37)</f>
        <v>2.6670960532814036</v>
      </c>
    </row>
    <row r="36" spans="1:11" ht="15.5" x14ac:dyDescent="0.35">
      <c r="A36" s="16">
        <v>2012</v>
      </c>
      <c r="B36" s="21">
        <v>81.558697602536284</v>
      </c>
      <c r="C36" s="21">
        <v>12.549125080916882</v>
      </c>
      <c r="D36" s="44">
        <v>1.9802303776863559</v>
      </c>
      <c r="E36" s="45">
        <v>58.70460743505096</v>
      </c>
      <c r="F36" s="44">
        <v>1.3929807963722123</v>
      </c>
      <c r="G36" s="45">
        <v>41.295392564949047</v>
      </c>
      <c r="H36" s="21">
        <v>1.3418766712937162</v>
      </c>
      <c r="I36" s="21">
        <v>0.57732409989198175</v>
      </c>
      <c r="J36" s="22">
        <v>0.59976537130257668</v>
      </c>
      <c r="K36" s="9"/>
    </row>
    <row r="37" spans="1:11" ht="15.5" x14ac:dyDescent="0.35">
      <c r="A37" s="16">
        <v>2013</v>
      </c>
      <c r="B37" s="21">
        <v>81.129511936551651</v>
      </c>
      <c r="C37" s="21">
        <v>12.784365067957996</v>
      </c>
      <c r="D37" s="44">
        <v>2.0398205653854591</v>
      </c>
      <c r="E37" s="45">
        <v>59.660850875529427</v>
      </c>
      <c r="F37" s="44">
        <v>1.3792063768234972</v>
      </c>
      <c r="G37" s="45">
        <v>40.339149124470573</v>
      </c>
      <c r="H37" s="21">
        <v>1.4003875286242733</v>
      </c>
      <c r="I37" s="21">
        <v>0.60868794651975311</v>
      </c>
      <c r="J37" s="22">
        <v>0.65802057813737713</v>
      </c>
      <c r="K37" s="9">
        <f>SUM(H39:J39)</f>
        <v>2.5476929265069241</v>
      </c>
    </row>
    <row r="38" spans="1:11" ht="15.5" x14ac:dyDescent="0.35">
      <c r="A38" s="16">
        <v>2014</v>
      </c>
      <c r="B38" s="21">
        <v>81.440000217857957</v>
      </c>
      <c r="C38" s="21">
        <v>12.539495263972352</v>
      </c>
      <c r="D38" s="44">
        <v>1.9633426762624018</v>
      </c>
      <c r="E38" s="45">
        <v>59.875633253052072</v>
      </c>
      <c r="F38" s="44">
        <v>1.315691831756473</v>
      </c>
      <c r="G38" s="45">
        <v>40.124366746947928</v>
      </c>
      <c r="H38" s="21">
        <v>1.3485407261614042</v>
      </c>
      <c r="I38" s="21">
        <v>0.62743090328672757</v>
      </c>
      <c r="J38" s="22">
        <v>0.76549838070268716</v>
      </c>
      <c r="K38" s="9"/>
    </row>
    <row r="39" spans="1:11" ht="15.5" x14ac:dyDescent="0.35">
      <c r="A39" s="16">
        <v>2015</v>
      </c>
      <c r="B39" s="21">
        <v>81.638412312456708</v>
      </c>
      <c r="C39" s="21">
        <v>12.418419994132893</v>
      </c>
      <c r="D39" s="44">
        <v>2.002452692669443</v>
      </c>
      <c r="E39" s="45">
        <v>58.97415914227502</v>
      </c>
      <c r="F39" s="44">
        <v>1.3930220742340249</v>
      </c>
      <c r="G39" s="45">
        <v>41.02584085772498</v>
      </c>
      <c r="H39" s="21">
        <v>1.2490284494203963</v>
      </c>
      <c r="I39" s="21">
        <v>0.60077361132533114</v>
      </c>
      <c r="J39" s="22">
        <v>0.69789086576119663</v>
      </c>
      <c r="K39" s="9">
        <f>SUM(H43:J43)</f>
        <v>2.1906652566745892</v>
      </c>
    </row>
    <row r="40" spans="1:11" ht="15.5" x14ac:dyDescent="0.35">
      <c r="A40" s="16">
        <v>2016</v>
      </c>
      <c r="B40" s="21">
        <v>81.275037799849017</v>
      </c>
      <c r="C40" s="21">
        <v>13.140438192853281</v>
      </c>
      <c r="D40" s="44">
        <v>1.8529361312481658</v>
      </c>
      <c r="E40" s="45">
        <v>59.116874652558124</v>
      </c>
      <c r="F40" s="44">
        <v>1.2814246449908477</v>
      </c>
      <c r="G40" s="45">
        <v>40.883125347441869</v>
      </c>
      <c r="H40" s="21">
        <v>1.1751074062469113</v>
      </c>
      <c r="I40" s="21">
        <v>0.59112865407302573</v>
      </c>
      <c r="J40" s="22">
        <v>0.68392717073875609</v>
      </c>
    </row>
    <row r="41" spans="1:11" ht="15.5" x14ac:dyDescent="0.35">
      <c r="A41" s="16">
        <v>2017</v>
      </c>
      <c r="B41" s="21">
        <v>81.284785254372466</v>
      </c>
      <c r="C41" s="21">
        <v>13.183401832683625</v>
      </c>
      <c r="D41" s="44">
        <v>1.8684510029659307</v>
      </c>
      <c r="E41" s="45">
        <v>55.720476069096684</v>
      </c>
      <c r="F41" s="44">
        <v>1.4848064255042446</v>
      </c>
      <c r="G41" s="45">
        <v>44.279523930903316</v>
      </c>
      <c r="H41" s="21">
        <v>1.1122405303565759</v>
      </c>
      <c r="I41" s="21">
        <v>0.51116448457170205</v>
      </c>
      <c r="J41" s="22">
        <v>0.55515046954545844</v>
      </c>
    </row>
    <row r="42" spans="1:11" ht="15.5" x14ac:dyDescent="0.35">
      <c r="A42" s="16">
        <v>2018</v>
      </c>
      <c r="B42" s="21">
        <v>81.02753208433468</v>
      </c>
      <c r="C42" s="21">
        <v>12.49231211743632</v>
      </c>
      <c r="D42" s="44">
        <v>2.0715316547894882</v>
      </c>
      <c r="E42" s="45">
        <v>57.246257608159233</v>
      </c>
      <c r="F42" s="44">
        <v>1.5471007962062875</v>
      </c>
      <c r="G42" s="45">
        <v>42.753742391840767</v>
      </c>
      <c r="H42" s="21">
        <v>1.4148561202212206</v>
      </c>
      <c r="I42" s="21">
        <v>0.54914637418862033</v>
      </c>
      <c r="J42" s="22">
        <v>0.89752085282339045</v>
      </c>
    </row>
    <row r="43" spans="1:11" ht="15.5" x14ac:dyDescent="0.35">
      <c r="A43" s="130">
        <v>2019</v>
      </c>
      <c r="B43" s="340">
        <v>82.692028083524292</v>
      </c>
      <c r="C43" s="340">
        <v>12.637266771494046</v>
      </c>
      <c r="D43" s="396">
        <v>1.8688423667156759</v>
      </c>
      <c r="E43" s="397">
        <v>75.355335030171304</v>
      </c>
      <c r="F43" s="396">
        <v>0.61119752159139029</v>
      </c>
      <c r="G43" s="397">
        <v>24.644664969828696</v>
      </c>
      <c r="H43" s="340">
        <v>1.1631725389148593</v>
      </c>
      <c r="I43" s="340">
        <v>0.41232338749887409</v>
      </c>
      <c r="J43" s="341">
        <v>0.61516933026085563</v>
      </c>
    </row>
    <row r="44" spans="1:11" ht="15.5" x14ac:dyDescent="0.35">
      <c r="A44" s="16" t="s">
        <v>86</v>
      </c>
      <c r="B44" s="21"/>
      <c r="C44" s="21"/>
      <c r="D44" s="44"/>
      <c r="E44" s="20"/>
      <c r="F44" s="44"/>
      <c r="G44" s="20"/>
      <c r="H44" s="21"/>
      <c r="I44" s="21"/>
      <c r="J44" s="22"/>
    </row>
    <row r="45" spans="1:11" ht="15.5" x14ac:dyDescent="0.35">
      <c r="A45" s="16">
        <v>2001</v>
      </c>
      <c r="B45" s="21">
        <v>82.3</v>
      </c>
      <c r="C45" s="21">
        <v>11.2</v>
      </c>
      <c r="D45" s="44">
        <v>2.2999999999999998</v>
      </c>
      <c r="E45" s="45">
        <v>77</v>
      </c>
      <c r="F45" s="44">
        <v>0.7</v>
      </c>
      <c r="G45" s="45">
        <v>23</v>
      </c>
      <c r="H45" s="21">
        <v>2.2000000000000002</v>
      </c>
      <c r="I45" s="21">
        <v>0.7</v>
      </c>
      <c r="J45" s="22">
        <v>0.8</v>
      </c>
    </row>
    <row r="46" spans="1:11" ht="15.5" x14ac:dyDescent="0.35">
      <c r="A46" s="16">
        <v>2002</v>
      </c>
      <c r="B46" s="21">
        <v>83.1</v>
      </c>
      <c r="C46" s="21">
        <v>10.8</v>
      </c>
      <c r="D46" s="44">
        <v>2</v>
      </c>
      <c r="E46" s="45">
        <v>75</v>
      </c>
      <c r="F46" s="44">
        <v>0.7</v>
      </c>
      <c r="G46" s="45">
        <v>25</v>
      </c>
      <c r="H46" s="21">
        <v>2</v>
      </c>
      <c r="I46" s="21">
        <v>0.7</v>
      </c>
      <c r="J46" s="22">
        <v>0.8</v>
      </c>
    </row>
    <row r="47" spans="1:11" ht="15.5" x14ac:dyDescent="0.35">
      <c r="A47" s="16">
        <v>2003</v>
      </c>
      <c r="B47" s="21">
        <v>82.5</v>
      </c>
      <c r="C47" s="21">
        <v>11.3</v>
      </c>
      <c r="D47" s="44">
        <v>2</v>
      </c>
      <c r="E47" s="45">
        <v>74</v>
      </c>
      <c r="F47" s="44">
        <v>0.7</v>
      </c>
      <c r="G47" s="45">
        <v>26</v>
      </c>
      <c r="H47" s="21">
        <v>2.1</v>
      </c>
      <c r="I47" s="21">
        <v>0.7</v>
      </c>
      <c r="J47" s="22">
        <v>0.7</v>
      </c>
    </row>
    <row r="48" spans="1:11" ht="15.5" x14ac:dyDescent="0.35">
      <c r="A48" s="16">
        <v>2004</v>
      </c>
      <c r="B48" s="21">
        <v>82.2</v>
      </c>
      <c r="C48" s="21">
        <v>11.4</v>
      </c>
      <c r="D48" s="44">
        <v>2.1</v>
      </c>
      <c r="E48" s="45">
        <v>76</v>
      </c>
      <c r="F48" s="44">
        <v>0.7</v>
      </c>
      <c r="G48" s="45">
        <v>24</v>
      </c>
      <c r="H48" s="21">
        <v>2.2999999999999998</v>
      </c>
      <c r="I48" s="21">
        <v>0.6</v>
      </c>
      <c r="J48" s="22">
        <v>0.7</v>
      </c>
    </row>
    <row r="49" spans="1:11" ht="15.5" x14ac:dyDescent="0.35">
      <c r="A49" s="16">
        <v>2005</v>
      </c>
      <c r="B49" s="21">
        <v>82.3</v>
      </c>
      <c r="C49" s="21">
        <v>11.6</v>
      </c>
      <c r="D49" s="44">
        <v>2.1</v>
      </c>
      <c r="E49" s="45">
        <v>72</v>
      </c>
      <c r="F49" s="44">
        <v>0.8</v>
      </c>
      <c r="G49" s="45">
        <v>28</v>
      </c>
      <c r="H49" s="21">
        <v>2</v>
      </c>
      <c r="I49" s="21">
        <v>0.6</v>
      </c>
      <c r="J49" s="22">
        <v>0.7</v>
      </c>
    </row>
    <row r="50" spans="1:11" ht="15.5" x14ac:dyDescent="0.35">
      <c r="A50" s="16">
        <v>2006</v>
      </c>
      <c r="B50" s="21">
        <v>82.2</v>
      </c>
      <c r="C50" s="21">
        <v>11.8</v>
      </c>
      <c r="D50" s="44">
        <v>2</v>
      </c>
      <c r="E50" s="45">
        <v>75</v>
      </c>
      <c r="F50" s="44">
        <v>0.7</v>
      </c>
      <c r="G50" s="45">
        <v>25</v>
      </c>
      <c r="H50" s="21">
        <v>2.1</v>
      </c>
      <c r="I50" s="21">
        <v>0.5</v>
      </c>
      <c r="J50" s="22">
        <v>0.8</v>
      </c>
    </row>
    <row r="51" spans="1:11" ht="15.5" x14ac:dyDescent="0.35">
      <c r="A51" s="16">
        <v>2007</v>
      </c>
      <c r="B51" s="21">
        <v>82.6</v>
      </c>
      <c r="C51" s="21">
        <v>12</v>
      </c>
      <c r="D51" s="44">
        <v>1.7</v>
      </c>
      <c r="E51" s="45">
        <v>75</v>
      </c>
      <c r="F51" s="44">
        <v>0.6</v>
      </c>
      <c r="G51" s="45">
        <v>25</v>
      </c>
      <c r="H51" s="21">
        <v>1.8</v>
      </c>
      <c r="I51" s="21">
        <v>0.5</v>
      </c>
      <c r="J51" s="22">
        <v>0.8</v>
      </c>
      <c r="K51" s="9"/>
    </row>
    <row r="52" spans="1:11" ht="15.5" x14ac:dyDescent="0.35">
      <c r="A52" s="16">
        <v>2008</v>
      </c>
      <c r="B52" s="21">
        <v>82.8</v>
      </c>
      <c r="C52" s="21">
        <v>11.7</v>
      </c>
      <c r="D52" s="44">
        <v>1.6</v>
      </c>
      <c r="E52" s="45">
        <v>73</v>
      </c>
      <c r="F52" s="44">
        <v>0.6</v>
      </c>
      <c r="G52" s="45">
        <v>27</v>
      </c>
      <c r="H52" s="21">
        <v>1.8</v>
      </c>
      <c r="I52" s="21">
        <v>0.5</v>
      </c>
      <c r="J52" s="22">
        <v>0.9</v>
      </c>
      <c r="K52" s="9">
        <f>SUM(H56:J56)</f>
        <v>3.5577835446366306</v>
      </c>
    </row>
    <row r="53" spans="1:11" ht="15.5" x14ac:dyDescent="0.35">
      <c r="A53" s="16">
        <v>2009</v>
      </c>
      <c r="B53" s="21">
        <v>82.8</v>
      </c>
      <c r="C53" s="21">
        <v>11.9</v>
      </c>
      <c r="D53" s="44">
        <v>1.6</v>
      </c>
      <c r="E53" s="45">
        <v>75</v>
      </c>
      <c r="F53" s="44">
        <v>0.5</v>
      </c>
      <c r="G53" s="45">
        <v>25</v>
      </c>
      <c r="H53" s="21">
        <v>1.7</v>
      </c>
      <c r="I53" s="21">
        <v>0.6</v>
      </c>
      <c r="J53" s="22">
        <v>0.9</v>
      </c>
      <c r="K53" s="9">
        <f>SUM(H57:J57)</f>
        <v>3.7936818532532004</v>
      </c>
    </row>
    <row r="54" spans="1:11" ht="15.5" x14ac:dyDescent="0.35">
      <c r="A54" s="16">
        <v>2010</v>
      </c>
      <c r="B54" s="21">
        <v>82.8</v>
      </c>
      <c r="C54" s="21">
        <v>11.4</v>
      </c>
      <c r="D54" s="44">
        <v>1.4</v>
      </c>
      <c r="E54" s="45">
        <v>75</v>
      </c>
      <c r="F54" s="44">
        <v>0.5</v>
      </c>
      <c r="G54" s="45">
        <v>25</v>
      </c>
      <c r="H54" s="21">
        <v>2.1</v>
      </c>
      <c r="I54" s="21">
        <v>0.6</v>
      </c>
      <c r="J54" s="22">
        <v>1.1000000000000001</v>
      </c>
      <c r="K54" s="9"/>
    </row>
    <row r="55" spans="1:11" ht="15.5" x14ac:dyDescent="0.35">
      <c r="A55" s="16">
        <v>2011</v>
      </c>
      <c r="B55" s="21">
        <v>82.682574318620368</v>
      </c>
      <c r="C55" s="21">
        <v>11.290626507477086</v>
      </c>
      <c r="D55" s="44">
        <v>1.370767758080077</v>
      </c>
      <c r="E55" s="45">
        <v>71.790190466791671</v>
      </c>
      <c r="F55" s="44">
        <v>0.53864040641582256</v>
      </c>
      <c r="G55" s="45">
        <v>28.209809533208329</v>
      </c>
      <c r="H55" s="21">
        <v>2.1604973166907864</v>
      </c>
      <c r="I55" s="21">
        <v>0.56210051857211774</v>
      </c>
      <c r="J55" s="22">
        <v>1.3947931741437529</v>
      </c>
      <c r="K55" s="9">
        <f>SUM(H59:J59)</f>
        <v>3.1810203306610534</v>
      </c>
    </row>
    <row r="56" spans="1:11" ht="15.5" x14ac:dyDescent="0.35">
      <c r="A56" s="16">
        <v>2012</v>
      </c>
      <c r="B56" s="21">
        <v>82.912670195374574</v>
      </c>
      <c r="C56" s="21">
        <v>11.663027448469814</v>
      </c>
      <c r="D56" s="44">
        <v>1.2951425011146296</v>
      </c>
      <c r="E56" s="45">
        <v>69.388130091259882</v>
      </c>
      <c r="F56" s="44">
        <v>0.57137631040435333</v>
      </c>
      <c r="G56" s="45">
        <v>30.611869908740125</v>
      </c>
      <c r="H56" s="21">
        <v>1.8363380700330385</v>
      </c>
      <c r="I56" s="21">
        <v>0.5676037177186104</v>
      </c>
      <c r="J56" s="22">
        <v>1.1538417568849817</v>
      </c>
      <c r="K56" s="9"/>
    </row>
    <row r="57" spans="1:11" ht="15.5" x14ac:dyDescent="0.35">
      <c r="A57" s="16">
        <v>2013</v>
      </c>
      <c r="B57" s="21">
        <v>83.142114102932069</v>
      </c>
      <c r="C57" s="21">
        <v>11.228041073301371</v>
      </c>
      <c r="D57" s="44">
        <v>1.3289127186889196</v>
      </c>
      <c r="E57" s="45">
        <v>72.374442793462109</v>
      </c>
      <c r="F57" s="44">
        <v>0.50725025182443118</v>
      </c>
      <c r="G57" s="45">
        <v>27.625557206537888</v>
      </c>
      <c r="H57" s="21">
        <v>1.9857843335192231</v>
      </c>
      <c r="I57" s="21">
        <v>0.55254045288018394</v>
      </c>
      <c r="J57" s="22">
        <v>1.2553570668537932</v>
      </c>
      <c r="K57" s="9">
        <f>SUM(H63:J63)</f>
        <v>3.2663750643240461</v>
      </c>
    </row>
    <row r="58" spans="1:11" ht="15.5" x14ac:dyDescent="0.35">
      <c r="A58" s="16">
        <v>2014</v>
      </c>
      <c r="B58" s="21">
        <v>82.894264334311444</v>
      </c>
      <c r="C58" s="21">
        <v>11.3936868531645</v>
      </c>
      <c r="D58" s="44">
        <v>1.4522761168679492</v>
      </c>
      <c r="E58" s="45">
        <v>71.667287531264961</v>
      </c>
      <c r="F58" s="44">
        <v>0.57413811882415999</v>
      </c>
      <c r="G58" s="45">
        <v>28.332712468735032</v>
      </c>
      <c r="H58" s="21">
        <v>1.8496651040706218</v>
      </c>
      <c r="I58" s="21">
        <v>0.56108952521452005</v>
      </c>
      <c r="J58" s="22">
        <v>1.2748799475468104</v>
      </c>
    </row>
    <row r="59" spans="1:11" ht="15.5" x14ac:dyDescent="0.35">
      <c r="A59" s="16">
        <v>2015</v>
      </c>
      <c r="B59" s="21">
        <v>83.701382389263841</v>
      </c>
      <c r="C59" s="21">
        <v>11.256021601514259</v>
      </c>
      <c r="D59" s="44">
        <v>1.3764087781568741</v>
      </c>
      <c r="E59" s="45">
        <v>73.937836318367999</v>
      </c>
      <c r="F59" s="44">
        <v>0.4851669004039818</v>
      </c>
      <c r="G59" s="45">
        <v>26.062163681632001</v>
      </c>
      <c r="H59" s="21">
        <v>1.4765819132171725</v>
      </c>
      <c r="I59" s="21">
        <v>0.52060127802978884</v>
      </c>
      <c r="J59" s="22">
        <v>1.1838371394140919</v>
      </c>
    </row>
    <row r="60" spans="1:11" ht="15.5" x14ac:dyDescent="0.35">
      <c r="A60" s="16">
        <v>2016</v>
      </c>
      <c r="B60" s="21">
        <v>83.186500217676169</v>
      </c>
      <c r="C60" s="21">
        <v>11.191021019153357</v>
      </c>
      <c r="D60" s="44">
        <v>1.3159220998136347</v>
      </c>
      <c r="E60" s="45">
        <v>70.715685144635245</v>
      </c>
      <c r="F60" s="44">
        <v>0.54494101297693065</v>
      </c>
      <c r="G60" s="45">
        <v>29.284314855364755</v>
      </c>
      <c r="H60" s="21">
        <v>1.6810390122863716</v>
      </c>
      <c r="I60" s="21">
        <v>0.52553244876031813</v>
      </c>
      <c r="J60" s="22">
        <v>1.5550441893332247</v>
      </c>
    </row>
    <row r="61" spans="1:11" ht="15.5" x14ac:dyDescent="0.35">
      <c r="A61" s="16">
        <v>2017</v>
      </c>
      <c r="B61" s="21">
        <v>82.309258487661168</v>
      </c>
      <c r="C61" s="21">
        <v>12.060176771482523</v>
      </c>
      <c r="D61" s="44">
        <v>1.1965023950733298</v>
      </c>
      <c r="E61" s="45">
        <v>66.486042692939236</v>
      </c>
      <c r="F61" s="44">
        <v>0.60312704083592639</v>
      </c>
      <c r="G61" s="45">
        <v>33.513957307060757</v>
      </c>
      <c r="H61" s="21">
        <v>1.9707272098651609</v>
      </c>
      <c r="I61" s="21">
        <v>0.52334051412073779</v>
      </c>
      <c r="J61" s="22">
        <v>1.3368675809611617</v>
      </c>
    </row>
    <row r="62" spans="1:11" ht="15.5" x14ac:dyDescent="0.35">
      <c r="A62" s="16">
        <v>2018</v>
      </c>
      <c r="B62" s="21">
        <v>83.024763740759937</v>
      </c>
      <c r="C62" s="21">
        <v>11.046038368055928</v>
      </c>
      <c r="D62" s="44">
        <v>1.4879473183312211</v>
      </c>
      <c r="E62" s="45">
        <v>71.543846339528955</v>
      </c>
      <c r="F62" s="44">
        <v>0.59182249341443283</v>
      </c>
      <c r="G62" s="45">
        <v>28.456153660471053</v>
      </c>
      <c r="H62" s="21">
        <v>1.610657968625949</v>
      </c>
      <c r="I62" s="21">
        <v>0.50145696485139535</v>
      </c>
      <c r="J62" s="22">
        <v>1.7373131459611268</v>
      </c>
    </row>
    <row r="63" spans="1:11" ht="15.5" x14ac:dyDescent="0.35">
      <c r="A63" s="130">
        <v>2019</v>
      </c>
      <c r="B63" s="340">
        <v>83.17429978681173</v>
      </c>
      <c r="C63" s="340">
        <v>12.061861354113065</v>
      </c>
      <c r="D63" s="396">
        <v>1.1433139748584871</v>
      </c>
      <c r="E63" s="397">
        <v>76.350024545900823</v>
      </c>
      <c r="F63" s="396">
        <v>0.35414981989267075</v>
      </c>
      <c r="G63" s="397">
        <v>23.649975454099163</v>
      </c>
      <c r="H63" s="340">
        <v>1.536793354407116</v>
      </c>
      <c r="I63" s="340">
        <v>0.4761817246195692</v>
      </c>
      <c r="J63" s="341">
        <v>1.253399985297361</v>
      </c>
    </row>
    <row r="64" spans="1:11" ht="15.5" x14ac:dyDescent="0.35">
      <c r="A64" s="16" t="s">
        <v>87</v>
      </c>
      <c r="B64" s="21"/>
      <c r="C64" s="21"/>
      <c r="D64" s="44"/>
      <c r="E64" s="20"/>
      <c r="F64" s="44"/>
      <c r="G64" s="20"/>
      <c r="H64" s="21"/>
      <c r="I64" s="21"/>
      <c r="J64" s="22"/>
    </row>
    <row r="65" spans="1:11" ht="15.5" x14ac:dyDescent="0.35">
      <c r="A65" s="16">
        <v>2001</v>
      </c>
      <c r="B65" s="21">
        <v>82.8</v>
      </c>
      <c r="C65" s="21">
        <v>10.8</v>
      </c>
      <c r="D65" s="44">
        <v>2.1</v>
      </c>
      <c r="E65" s="45">
        <v>78</v>
      </c>
      <c r="F65" s="44">
        <v>0.6</v>
      </c>
      <c r="G65" s="45">
        <v>22</v>
      </c>
      <c r="H65" s="21">
        <v>1.8</v>
      </c>
      <c r="I65" s="21">
        <v>0.6</v>
      </c>
      <c r="J65" s="22">
        <v>1.2</v>
      </c>
    </row>
    <row r="66" spans="1:11" ht="15.5" x14ac:dyDescent="0.35">
      <c r="A66" s="16">
        <v>2002</v>
      </c>
      <c r="B66" s="21">
        <v>83.4</v>
      </c>
      <c r="C66" s="47">
        <v>10.7</v>
      </c>
      <c r="D66" s="44">
        <v>2</v>
      </c>
      <c r="E66" s="45">
        <v>75</v>
      </c>
      <c r="F66" s="44">
        <v>0.7</v>
      </c>
      <c r="G66" s="45">
        <v>25</v>
      </c>
      <c r="H66" s="21">
        <v>1.5</v>
      </c>
      <c r="I66" s="21">
        <v>0.6</v>
      </c>
      <c r="J66" s="22">
        <v>1.2</v>
      </c>
    </row>
    <row r="67" spans="1:11" ht="15.5" x14ac:dyDescent="0.35">
      <c r="A67" s="16">
        <v>2003</v>
      </c>
      <c r="B67" s="21">
        <v>84.3</v>
      </c>
      <c r="C67" s="21">
        <v>10.3</v>
      </c>
      <c r="D67" s="44">
        <v>1.8</v>
      </c>
      <c r="E67" s="45">
        <v>74</v>
      </c>
      <c r="F67" s="44">
        <v>0.6</v>
      </c>
      <c r="G67" s="45">
        <v>26</v>
      </c>
      <c r="H67" s="21">
        <v>1.4</v>
      </c>
      <c r="I67" s="21">
        <v>0.6</v>
      </c>
      <c r="J67" s="22">
        <v>1</v>
      </c>
    </row>
    <row r="68" spans="1:11" ht="15.5" x14ac:dyDescent="0.35">
      <c r="A68" s="16">
        <v>2004</v>
      </c>
      <c r="B68" s="21">
        <v>83.6</v>
      </c>
      <c r="C68" s="21">
        <v>10.9</v>
      </c>
      <c r="D68" s="44">
        <v>1.8</v>
      </c>
      <c r="E68" s="45">
        <v>74</v>
      </c>
      <c r="F68" s="44">
        <v>0.6</v>
      </c>
      <c r="G68" s="45">
        <v>26</v>
      </c>
      <c r="H68" s="21">
        <v>1.4</v>
      </c>
      <c r="I68" s="21">
        <v>0.6</v>
      </c>
      <c r="J68" s="22">
        <v>1</v>
      </c>
    </row>
    <row r="69" spans="1:11" ht="15.5" x14ac:dyDescent="0.35">
      <c r="A69" s="16">
        <v>2005</v>
      </c>
      <c r="B69" s="21">
        <v>84.1</v>
      </c>
      <c r="C69" s="21">
        <v>10.7</v>
      </c>
      <c r="D69" s="44">
        <v>1.7</v>
      </c>
      <c r="E69" s="45">
        <v>75</v>
      </c>
      <c r="F69" s="44">
        <v>0.6</v>
      </c>
      <c r="G69" s="45">
        <v>25</v>
      </c>
      <c r="H69" s="21">
        <v>1.4</v>
      </c>
      <c r="I69" s="21">
        <v>0.6</v>
      </c>
      <c r="J69" s="22">
        <v>1</v>
      </c>
    </row>
    <row r="70" spans="1:11" ht="15.5" x14ac:dyDescent="0.35">
      <c r="A70" s="16">
        <v>2006</v>
      </c>
      <c r="B70" s="21">
        <v>83.8</v>
      </c>
      <c r="C70" s="21">
        <v>10.9</v>
      </c>
      <c r="D70" s="44">
        <v>1.5</v>
      </c>
      <c r="E70" s="45">
        <v>76</v>
      </c>
      <c r="F70" s="44">
        <v>0.5</v>
      </c>
      <c r="G70" s="45">
        <v>24</v>
      </c>
      <c r="H70" s="21">
        <v>1.8</v>
      </c>
      <c r="I70" s="21">
        <v>0.6</v>
      </c>
      <c r="J70" s="22">
        <v>1</v>
      </c>
    </row>
    <row r="71" spans="1:11" ht="15.5" x14ac:dyDescent="0.35">
      <c r="A71" s="16">
        <v>2007</v>
      </c>
      <c r="B71" s="21">
        <v>84</v>
      </c>
      <c r="C71" s="21">
        <v>11.1</v>
      </c>
      <c r="D71" s="44">
        <v>1.4</v>
      </c>
      <c r="E71" s="45">
        <v>76</v>
      </c>
      <c r="F71" s="44">
        <v>0.5</v>
      </c>
      <c r="G71" s="45">
        <v>24</v>
      </c>
      <c r="H71" s="21">
        <v>1.7</v>
      </c>
      <c r="I71" s="21">
        <v>0.5</v>
      </c>
      <c r="J71" s="22">
        <v>0.8</v>
      </c>
      <c r="K71" s="9"/>
    </row>
    <row r="72" spans="1:11" ht="15.5" x14ac:dyDescent="0.35">
      <c r="A72" s="16">
        <v>2008</v>
      </c>
      <c r="B72" s="21">
        <v>83.8</v>
      </c>
      <c r="C72" s="21">
        <v>11</v>
      </c>
      <c r="D72" s="44">
        <v>1.5</v>
      </c>
      <c r="E72" s="45">
        <v>76</v>
      </c>
      <c r="F72" s="44">
        <v>0.5</v>
      </c>
      <c r="G72" s="45">
        <v>24</v>
      </c>
      <c r="H72" s="21">
        <v>1.7</v>
      </c>
      <c r="I72" s="21">
        <v>0.5</v>
      </c>
      <c r="J72" s="22">
        <v>1</v>
      </c>
      <c r="K72" s="9">
        <f>SUM(H76:J76)</f>
        <v>3.2636743949642257</v>
      </c>
    </row>
    <row r="73" spans="1:11" ht="15.5" x14ac:dyDescent="0.35">
      <c r="A73" s="16">
        <v>2009</v>
      </c>
      <c r="B73" s="48">
        <v>84.4</v>
      </c>
      <c r="C73" s="48">
        <v>10.7</v>
      </c>
      <c r="D73" s="44">
        <v>1.3</v>
      </c>
      <c r="E73" s="45">
        <v>75</v>
      </c>
      <c r="F73" s="44">
        <v>0.4</v>
      </c>
      <c r="G73" s="45">
        <v>25</v>
      </c>
      <c r="H73" s="48">
        <v>1.6</v>
      </c>
      <c r="I73" s="48">
        <v>0.5</v>
      </c>
      <c r="J73" s="22">
        <v>1</v>
      </c>
      <c r="K73" s="9">
        <f>SUM(H77:J77)</f>
        <v>3.0163708827051274</v>
      </c>
    </row>
    <row r="74" spans="1:11" ht="15.5" x14ac:dyDescent="0.35">
      <c r="A74" s="16">
        <v>2010</v>
      </c>
      <c r="B74" s="48">
        <v>83.7</v>
      </c>
      <c r="C74" s="48">
        <v>11.2</v>
      </c>
      <c r="D74" s="44">
        <v>1.5</v>
      </c>
      <c r="E74" s="45">
        <v>77</v>
      </c>
      <c r="F74" s="44">
        <v>0.4</v>
      </c>
      <c r="G74" s="45">
        <v>23</v>
      </c>
      <c r="H74" s="48">
        <v>1.7</v>
      </c>
      <c r="I74" s="48">
        <v>0.4</v>
      </c>
      <c r="J74" s="49">
        <v>1.1000000000000001</v>
      </c>
      <c r="K74" s="9"/>
    </row>
    <row r="75" spans="1:11" ht="15.5" x14ac:dyDescent="0.35">
      <c r="A75" s="16">
        <v>2011</v>
      </c>
      <c r="B75" s="48">
        <v>83.626052084708888</v>
      </c>
      <c r="C75" s="48">
        <v>11.313168521208498</v>
      </c>
      <c r="D75" s="44">
        <v>1.4442490669372607</v>
      </c>
      <c r="E75" s="45">
        <v>75.031594150568694</v>
      </c>
      <c r="F75" s="44">
        <v>0.48060550037878524</v>
      </c>
      <c r="G75" s="45">
        <v>24.968405849431306</v>
      </c>
      <c r="H75" s="48">
        <v>1.0894419694052724</v>
      </c>
      <c r="I75" s="48">
        <v>0.50632119598835146</v>
      </c>
      <c r="J75" s="49">
        <v>1.5401616613729401</v>
      </c>
      <c r="K75" s="9">
        <f>SUM(H79:J79)</f>
        <v>3.1868520263901976</v>
      </c>
    </row>
    <row r="76" spans="1:11" ht="15.5" x14ac:dyDescent="0.35">
      <c r="A76" s="16">
        <v>2012</v>
      </c>
      <c r="B76" s="48">
        <v>83.859033506666151</v>
      </c>
      <c r="C76" s="48">
        <v>11.320229112092896</v>
      </c>
      <c r="D76" s="44">
        <v>1.1167259647339407</v>
      </c>
      <c r="E76" s="45">
        <v>71.720025109855627</v>
      </c>
      <c r="F76" s="44">
        <v>0.44033702154279242</v>
      </c>
      <c r="G76" s="45">
        <v>28.279974890144384</v>
      </c>
      <c r="H76" s="48">
        <v>1.2169136333424562</v>
      </c>
      <c r="I76" s="48">
        <v>0.41834460648238653</v>
      </c>
      <c r="J76" s="49">
        <v>1.6284161551393832</v>
      </c>
      <c r="K76" s="9"/>
    </row>
    <row r="77" spans="1:11" ht="15.5" x14ac:dyDescent="0.35">
      <c r="A77" s="16">
        <v>2013</v>
      </c>
      <c r="B77" s="48">
        <v>85.330545279073505</v>
      </c>
      <c r="C77" s="48">
        <v>10.288098940181939</v>
      </c>
      <c r="D77" s="44">
        <v>1.0173717226958341</v>
      </c>
      <c r="E77" s="45">
        <v>74.533551554828151</v>
      </c>
      <c r="F77" s="44">
        <v>0.34761317534359193</v>
      </c>
      <c r="G77" s="45">
        <v>25.466448445171853</v>
      </c>
      <c r="H77" s="48">
        <v>1.1983271674441047</v>
      </c>
      <c r="I77" s="48">
        <v>0.44501635301056242</v>
      </c>
      <c r="J77" s="49">
        <v>1.3730273622504603</v>
      </c>
      <c r="K77" s="9">
        <f>SUM(H83:J83)</f>
        <v>2.9456238915453818</v>
      </c>
    </row>
    <row r="78" spans="1:11" ht="15.5" x14ac:dyDescent="0.35">
      <c r="A78" s="16">
        <v>2014</v>
      </c>
      <c r="B78" s="48">
        <v>83.442583254387344</v>
      </c>
      <c r="C78" s="48">
        <v>11.409430186963929</v>
      </c>
      <c r="D78" s="44">
        <v>1.1827029690772453</v>
      </c>
      <c r="E78" s="45">
        <v>71.97518097207859</v>
      </c>
      <c r="F78" s="44">
        <v>0.46050647215507678</v>
      </c>
      <c r="G78" s="45">
        <v>28.024819027921406</v>
      </c>
      <c r="H78" s="48">
        <v>1.2714906560517942</v>
      </c>
      <c r="I78" s="48">
        <v>0.50468790490796245</v>
      </c>
      <c r="J78" s="49">
        <v>1.7285985564566491</v>
      </c>
    </row>
    <row r="79" spans="1:11" ht="15.5" x14ac:dyDescent="0.35">
      <c r="A79" s="16">
        <v>2015</v>
      </c>
      <c r="B79" s="48">
        <v>84.177662582469367</v>
      </c>
      <c r="C79" s="48">
        <v>11.198697626595836</v>
      </c>
      <c r="D79" s="44">
        <v>1.0753148830434409</v>
      </c>
      <c r="E79" s="45">
        <v>74.841595229221028</v>
      </c>
      <c r="F79" s="44">
        <v>0.36147288150115675</v>
      </c>
      <c r="G79" s="45">
        <v>25.158404770778979</v>
      </c>
      <c r="H79" s="48">
        <v>1.1797403821437751</v>
      </c>
      <c r="I79" s="48">
        <v>0.46589838060149086</v>
      </c>
      <c r="J79" s="49">
        <v>1.5412132636449318</v>
      </c>
    </row>
    <row r="80" spans="1:11" ht="15.5" x14ac:dyDescent="0.35">
      <c r="A80" s="16">
        <v>2016</v>
      </c>
      <c r="B80" s="48">
        <v>84.305199149284576</v>
      </c>
      <c r="C80" s="48">
        <v>11.262493634611737</v>
      </c>
      <c r="D80" s="44">
        <v>0.9780231849906641</v>
      </c>
      <c r="E80" s="45">
        <v>76.763322884012538</v>
      </c>
      <c r="F80" s="44">
        <v>0.2960529600303542</v>
      </c>
      <c r="G80" s="45">
        <v>23.236677115987462</v>
      </c>
      <c r="H80" s="48">
        <v>1.206178670207986</v>
      </c>
      <c r="I80" s="48">
        <v>0.43384489420974331</v>
      </c>
      <c r="J80" s="49">
        <v>1.5182075066649359</v>
      </c>
    </row>
    <row r="81" spans="1:10" ht="15.5" x14ac:dyDescent="0.35">
      <c r="A81" s="16">
        <v>2017</v>
      </c>
      <c r="B81" s="48">
        <v>83.611136090730682</v>
      </c>
      <c r="C81" s="48">
        <v>11.777743687944014</v>
      </c>
      <c r="D81" s="44">
        <v>1.085467327539237</v>
      </c>
      <c r="E81" s="45">
        <v>74.726875455207576</v>
      </c>
      <c r="F81" s="44">
        <v>0.36711224430420591</v>
      </c>
      <c r="G81" s="45">
        <v>25.273124544792424</v>
      </c>
      <c r="H81" s="48">
        <v>1.0701269023449691</v>
      </c>
      <c r="I81" s="48">
        <v>0.45756785493247565</v>
      </c>
      <c r="J81" s="49">
        <v>1.6308458922044193</v>
      </c>
    </row>
    <row r="82" spans="1:10" ht="15.5" x14ac:dyDescent="0.35">
      <c r="A82" s="16">
        <v>2018</v>
      </c>
      <c r="B82" s="48">
        <v>83.104655835581838</v>
      </c>
      <c r="C82" s="48">
        <v>11.350441089232065</v>
      </c>
      <c r="D82" s="44">
        <v>1.4310044587328012</v>
      </c>
      <c r="E82" s="45">
        <v>69.575735020468926</v>
      </c>
      <c r="F82" s="44">
        <v>0.6257534875710431</v>
      </c>
      <c r="G82" s="45">
        <v>30.424264979531074</v>
      </c>
      <c r="H82" s="48">
        <v>1.4076583041506401</v>
      </c>
      <c r="I82" s="48">
        <v>0.46615764395200643</v>
      </c>
      <c r="J82" s="49">
        <v>1.6143291807796083</v>
      </c>
    </row>
    <row r="83" spans="1:10" ht="16" thickBot="1" x14ac:dyDescent="0.4">
      <c r="A83" s="294">
        <v>2019</v>
      </c>
      <c r="B83" s="399">
        <v>84.503352006981501</v>
      </c>
      <c r="C83" s="399">
        <v>11.606550388688031</v>
      </c>
      <c r="D83" s="400">
        <v>0.80452189160168419</v>
      </c>
      <c r="E83" s="401">
        <v>85.182031083670424</v>
      </c>
      <c r="F83" s="400">
        <v>0.13995182118339719</v>
      </c>
      <c r="G83" s="401">
        <v>14.817968916329571</v>
      </c>
      <c r="H83" s="399">
        <v>1.0997076293850565</v>
      </c>
      <c r="I83" s="399">
        <v>0.38245454582014582</v>
      </c>
      <c r="J83" s="402">
        <v>1.4634617163401795</v>
      </c>
    </row>
    <row r="84" spans="1:10" ht="13.5" thickTop="1" x14ac:dyDescent="0.3">
      <c r="A84" s="37"/>
    </row>
    <row r="85" spans="1:10" ht="16.5" customHeight="1" x14ac:dyDescent="0.3">
      <c r="A85" s="13"/>
      <c r="B85" s="13"/>
      <c r="C85" s="13"/>
    </row>
    <row r="86" spans="1:10" ht="13" x14ac:dyDescent="0.3">
      <c r="A86" s="37"/>
      <c r="B86" s="13"/>
      <c r="C86" s="13"/>
    </row>
    <row r="87" spans="1:10" ht="29.25" customHeight="1" x14ac:dyDescent="0.3">
      <c r="A87" s="13"/>
      <c r="B87" s="13"/>
      <c r="C87" s="13"/>
    </row>
    <row r="88" spans="1:10" ht="13" x14ac:dyDescent="0.3">
      <c r="A88" s="13"/>
    </row>
    <row r="89" spans="1:10" ht="13" x14ac:dyDescent="0.3">
      <c r="A89" s="650"/>
      <c r="B89" s="616"/>
      <c r="C89" s="616"/>
      <c r="D89" s="616"/>
      <c r="E89" s="616"/>
      <c r="F89" s="616"/>
      <c r="G89" s="616"/>
      <c r="H89" s="616"/>
      <c r="I89" s="616"/>
      <c r="J89" s="616"/>
    </row>
    <row r="90" spans="1:10" ht="13" x14ac:dyDescent="0.3">
      <c r="A90" s="13"/>
    </row>
    <row r="91" spans="1:10" ht="12.5" x14ac:dyDescent="0.3">
      <c r="A91" s="654"/>
      <c r="B91" s="616"/>
      <c r="C91" s="616"/>
      <c r="D91" s="616"/>
      <c r="E91" s="616"/>
      <c r="F91" s="616"/>
      <c r="G91" s="616"/>
      <c r="H91" s="616"/>
      <c r="I91" s="616"/>
      <c r="J91" s="616"/>
    </row>
  </sheetData>
  <mergeCells count="8">
    <mergeCell ref="L11:U14"/>
    <mergeCell ref="A91:J91"/>
    <mergeCell ref="A89:J89"/>
    <mergeCell ref="F3:G3"/>
    <mergeCell ref="A1:J1"/>
    <mergeCell ref="A2:A3"/>
    <mergeCell ref="B2:J2"/>
    <mergeCell ref="D3:E3"/>
  </mergeCells>
  <phoneticPr fontId="0" type="noConversion"/>
  <pageMargins left="0.70866141732283472" right="0.70866141732283472" top="0.74803149606299213" bottom="0.74803149606299213" header="0.31496062992125984" footer="0.31496062992125984"/>
  <pageSetup paperSize="9" scale="33" orientation="landscape" r:id="rId1"/>
  <headerFooter>
    <oddHeader>&amp;C&amp;"Calibri,Regular"&amp;13SRAD Report 2048 Road Traffic Section 2019</oddHeader>
    <oddFooter>&amp;C&amp;A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79998168889431442"/>
    <pageSetUpPr fitToPage="1"/>
  </sheetPr>
  <dimension ref="A1:AB36"/>
  <sheetViews>
    <sheetView zoomScale="80" zoomScaleNormal="80" workbookViewId="0">
      <selection sqref="A1:M1"/>
    </sheetView>
  </sheetViews>
  <sheetFormatPr defaultColWidth="9.375" defaultRowHeight="10.5" x14ac:dyDescent="0.25"/>
  <cols>
    <col min="1" max="2" width="9.375" style="6"/>
    <col min="3" max="3" width="11.5" style="6" customWidth="1"/>
    <col min="4" max="4" width="10.625" style="6" customWidth="1"/>
    <col min="5" max="5" width="9.375" style="6"/>
    <col min="6" max="6" width="10.125" style="6" customWidth="1"/>
    <col min="7" max="7" width="10.5" style="6" customWidth="1"/>
    <col min="8" max="8" width="9.375" style="6"/>
    <col min="9" max="9" width="10" style="6" customWidth="1"/>
    <col min="10" max="10" width="11" style="6" customWidth="1"/>
    <col min="11" max="11" width="9.375" style="6"/>
    <col min="12" max="13" width="10.375" style="6" customWidth="1"/>
    <col min="14" max="16384" width="9.375" style="6"/>
  </cols>
  <sheetData>
    <row r="1" spans="1:28" ht="31.25" customHeight="1" thickTop="1" x14ac:dyDescent="0.25">
      <c r="A1" s="566" t="s">
        <v>404</v>
      </c>
      <c r="B1" s="567"/>
      <c r="C1" s="567"/>
      <c r="D1" s="567"/>
      <c r="E1" s="567"/>
      <c r="F1" s="567"/>
      <c r="G1" s="567"/>
      <c r="H1" s="567"/>
      <c r="I1" s="567"/>
      <c r="J1" s="567"/>
      <c r="K1" s="567"/>
      <c r="L1" s="567"/>
      <c r="M1" s="568"/>
    </row>
    <row r="2" spans="1:28" ht="13.25" customHeight="1" x14ac:dyDescent="0.3">
      <c r="A2" s="643" t="s">
        <v>64</v>
      </c>
      <c r="B2" s="564" t="s">
        <v>78</v>
      </c>
      <c r="C2" s="646"/>
      <c r="D2" s="565"/>
      <c r="E2" s="564" t="s">
        <v>79</v>
      </c>
      <c r="F2" s="646"/>
      <c r="G2" s="565"/>
      <c r="H2" s="564" t="s">
        <v>86</v>
      </c>
      <c r="I2" s="646"/>
      <c r="J2" s="565"/>
      <c r="K2" s="564" t="s">
        <v>87</v>
      </c>
      <c r="L2" s="646"/>
      <c r="M2" s="647"/>
    </row>
    <row r="3" spans="1:28" ht="26" x14ac:dyDescent="0.3">
      <c r="A3" s="645"/>
      <c r="B3" s="50" t="s">
        <v>57</v>
      </c>
      <c r="C3" s="50" t="s">
        <v>93</v>
      </c>
      <c r="D3" s="50" t="s">
        <v>63</v>
      </c>
      <c r="E3" s="50" t="s">
        <v>57</v>
      </c>
      <c r="F3" s="50" t="s">
        <v>93</v>
      </c>
      <c r="G3" s="50" t="s">
        <v>63</v>
      </c>
      <c r="H3" s="50" t="s">
        <v>57</v>
      </c>
      <c r="I3" s="50" t="s">
        <v>93</v>
      </c>
      <c r="J3" s="50" t="s">
        <v>63</v>
      </c>
      <c r="K3" s="51" t="s">
        <v>57</v>
      </c>
      <c r="L3" s="52" t="s">
        <v>93</v>
      </c>
      <c r="M3" s="53" t="s">
        <v>63</v>
      </c>
    </row>
    <row r="4" spans="1:28" ht="14.5" x14ac:dyDescent="0.35">
      <c r="A4" s="23">
        <v>0.29166666666666669</v>
      </c>
      <c r="B4" s="54">
        <v>7209</v>
      </c>
      <c r="C4" s="54">
        <v>2426</v>
      </c>
      <c r="D4" s="54">
        <v>9677</v>
      </c>
      <c r="E4" s="54">
        <v>1486</v>
      </c>
      <c r="F4" s="54">
        <v>293</v>
      </c>
      <c r="G4" s="54">
        <v>1809</v>
      </c>
      <c r="H4" s="54">
        <v>626</v>
      </c>
      <c r="I4" s="54">
        <v>120</v>
      </c>
      <c r="J4" s="54">
        <v>764</v>
      </c>
      <c r="K4" s="55">
        <v>143</v>
      </c>
      <c r="L4" s="56">
        <v>23</v>
      </c>
      <c r="M4" s="57">
        <v>169</v>
      </c>
      <c r="Z4" s="13"/>
      <c r="AA4" s="13"/>
      <c r="AB4" s="12"/>
    </row>
    <row r="5" spans="1:28" ht="14.5" x14ac:dyDescent="0.35">
      <c r="A5" s="24">
        <v>0.33333333333333331</v>
      </c>
      <c r="B5" s="58">
        <v>6707</v>
      </c>
      <c r="C5" s="58">
        <v>2129</v>
      </c>
      <c r="D5" s="58">
        <v>8877</v>
      </c>
      <c r="E5" s="58">
        <v>1550</v>
      </c>
      <c r="F5" s="58">
        <v>285</v>
      </c>
      <c r="G5" s="58">
        <v>1865</v>
      </c>
      <c r="H5" s="58">
        <v>734</v>
      </c>
      <c r="I5" s="58">
        <v>118</v>
      </c>
      <c r="J5" s="58">
        <v>870</v>
      </c>
      <c r="K5" s="55">
        <v>214</v>
      </c>
      <c r="L5" s="56">
        <v>27</v>
      </c>
      <c r="M5" s="57">
        <v>245</v>
      </c>
      <c r="Z5" s="13"/>
      <c r="AA5" s="13"/>
      <c r="AB5" s="12"/>
    </row>
    <row r="6" spans="1:28" ht="14.5" x14ac:dyDescent="0.35">
      <c r="A6" s="24">
        <v>0.375</v>
      </c>
      <c r="B6" s="58">
        <v>5521</v>
      </c>
      <c r="C6" s="58">
        <v>2161</v>
      </c>
      <c r="D6" s="58">
        <v>7727</v>
      </c>
      <c r="E6" s="58">
        <v>1271</v>
      </c>
      <c r="F6" s="58">
        <v>303</v>
      </c>
      <c r="G6" s="58">
        <v>1601</v>
      </c>
      <c r="H6" s="58">
        <v>576</v>
      </c>
      <c r="I6" s="58">
        <v>121</v>
      </c>
      <c r="J6" s="58">
        <v>711</v>
      </c>
      <c r="K6" s="55">
        <v>144</v>
      </c>
      <c r="L6" s="56">
        <v>27</v>
      </c>
      <c r="M6" s="57">
        <v>173</v>
      </c>
      <c r="Z6" s="13"/>
      <c r="AA6" s="13"/>
      <c r="AB6" s="12"/>
    </row>
    <row r="7" spans="1:28" ht="14.5" x14ac:dyDescent="0.35">
      <c r="A7" s="24">
        <v>0.41666666666666669</v>
      </c>
      <c r="B7" s="58">
        <v>4721</v>
      </c>
      <c r="C7" s="58">
        <v>2155</v>
      </c>
      <c r="D7" s="58">
        <v>6915</v>
      </c>
      <c r="E7" s="58">
        <v>1088</v>
      </c>
      <c r="F7" s="58">
        <v>301</v>
      </c>
      <c r="G7" s="58">
        <v>1411</v>
      </c>
      <c r="H7" s="58">
        <v>520</v>
      </c>
      <c r="I7" s="58">
        <v>120</v>
      </c>
      <c r="J7" s="58">
        <v>653</v>
      </c>
      <c r="K7" s="55">
        <v>119</v>
      </c>
      <c r="L7" s="56">
        <v>26</v>
      </c>
      <c r="M7" s="57">
        <v>148</v>
      </c>
      <c r="Z7" s="13"/>
      <c r="AA7" s="13"/>
      <c r="AB7" s="12"/>
    </row>
    <row r="8" spans="1:28" ht="14.5" x14ac:dyDescent="0.35">
      <c r="A8" s="24">
        <v>0.45833333333333331</v>
      </c>
      <c r="B8" s="58">
        <v>4829</v>
      </c>
      <c r="C8" s="58">
        <v>2169</v>
      </c>
      <c r="D8" s="58">
        <v>7031</v>
      </c>
      <c r="E8" s="58">
        <v>1110</v>
      </c>
      <c r="F8" s="58">
        <v>299</v>
      </c>
      <c r="G8" s="58">
        <v>1430</v>
      </c>
      <c r="H8" s="58">
        <v>536</v>
      </c>
      <c r="I8" s="58">
        <v>116</v>
      </c>
      <c r="J8" s="58">
        <v>667</v>
      </c>
      <c r="K8" s="55">
        <v>128</v>
      </c>
      <c r="L8" s="56">
        <v>26</v>
      </c>
      <c r="M8" s="57">
        <v>157</v>
      </c>
      <c r="Z8" s="13"/>
      <c r="AA8" s="13"/>
      <c r="AB8" s="12"/>
    </row>
    <row r="9" spans="1:28" ht="14.5" x14ac:dyDescent="0.35">
      <c r="A9" s="24">
        <v>0.5</v>
      </c>
      <c r="B9" s="58">
        <v>5157</v>
      </c>
      <c r="C9" s="58">
        <v>2190</v>
      </c>
      <c r="D9" s="58">
        <v>7376</v>
      </c>
      <c r="E9" s="58">
        <v>1202</v>
      </c>
      <c r="F9" s="58">
        <v>280</v>
      </c>
      <c r="G9" s="58">
        <v>1504</v>
      </c>
      <c r="H9" s="58">
        <v>574</v>
      </c>
      <c r="I9" s="58">
        <v>110</v>
      </c>
      <c r="J9" s="58">
        <v>698</v>
      </c>
      <c r="K9" s="55">
        <v>136</v>
      </c>
      <c r="L9" s="56">
        <v>25</v>
      </c>
      <c r="M9" s="57">
        <v>164</v>
      </c>
      <c r="Z9" s="13"/>
      <c r="AA9" s="13"/>
      <c r="AB9" s="12"/>
    </row>
    <row r="10" spans="1:28" ht="14.5" x14ac:dyDescent="0.35">
      <c r="A10" s="24">
        <v>0.54166666666666663</v>
      </c>
      <c r="B10" s="58">
        <v>5340</v>
      </c>
      <c r="C10" s="58">
        <v>2222</v>
      </c>
      <c r="D10" s="58">
        <v>7593</v>
      </c>
      <c r="E10" s="58">
        <v>1209</v>
      </c>
      <c r="F10" s="58">
        <v>285</v>
      </c>
      <c r="G10" s="58">
        <v>1517</v>
      </c>
      <c r="H10" s="58">
        <v>590</v>
      </c>
      <c r="I10" s="58">
        <v>115</v>
      </c>
      <c r="J10" s="58">
        <v>720</v>
      </c>
      <c r="K10" s="55">
        <v>139</v>
      </c>
      <c r="L10" s="56">
        <v>24</v>
      </c>
      <c r="M10" s="57">
        <v>167</v>
      </c>
      <c r="Z10" s="13"/>
      <c r="AA10" s="13"/>
      <c r="AB10" s="12"/>
    </row>
    <row r="11" spans="1:28" ht="14.5" x14ac:dyDescent="0.35">
      <c r="A11" s="24">
        <v>0.58333333333333337</v>
      </c>
      <c r="B11" s="58">
        <v>5794</v>
      </c>
      <c r="C11" s="58">
        <v>2306</v>
      </c>
      <c r="D11" s="58">
        <v>8143</v>
      </c>
      <c r="E11" s="58">
        <v>1289</v>
      </c>
      <c r="F11" s="58">
        <v>301</v>
      </c>
      <c r="G11" s="58">
        <v>1616</v>
      </c>
      <c r="H11" s="58">
        <v>615</v>
      </c>
      <c r="I11" s="58">
        <v>112</v>
      </c>
      <c r="J11" s="58">
        <v>743</v>
      </c>
      <c r="K11" s="55">
        <v>150</v>
      </c>
      <c r="L11" s="56">
        <v>25</v>
      </c>
      <c r="M11" s="57">
        <v>178</v>
      </c>
      <c r="Z11" s="13"/>
      <c r="AA11" s="13"/>
      <c r="AB11" s="12"/>
    </row>
    <row r="12" spans="1:28" ht="14.5" x14ac:dyDescent="0.35">
      <c r="A12" s="24">
        <v>0.625</v>
      </c>
      <c r="B12" s="58">
        <v>6612</v>
      </c>
      <c r="C12" s="58">
        <v>2339</v>
      </c>
      <c r="D12" s="58">
        <v>8999</v>
      </c>
      <c r="E12" s="58">
        <v>1434</v>
      </c>
      <c r="F12" s="58">
        <v>305</v>
      </c>
      <c r="G12" s="58">
        <v>1766</v>
      </c>
      <c r="H12" s="58">
        <v>715</v>
      </c>
      <c r="I12" s="58">
        <v>117</v>
      </c>
      <c r="J12" s="58">
        <v>850</v>
      </c>
      <c r="K12" s="55">
        <v>203</v>
      </c>
      <c r="L12" s="56">
        <v>29</v>
      </c>
      <c r="M12" s="57">
        <v>235</v>
      </c>
      <c r="Z12" s="13"/>
      <c r="AA12" s="13"/>
      <c r="AB12" s="12"/>
    </row>
    <row r="13" spans="1:28" ht="14.5" x14ac:dyDescent="0.35">
      <c r="A13" s="24">
        <v>0.66666666666666663</v>
      </c>
      <c r="B13" s="58">
        <v>7423</v>
      </c>
      <c r="C13" s="58">
        <v>1916</v>
      </c>
      <c r="D13" s="58">
        <v>9387</v>
      </c>
      <c r="E13" s="58">
        <v>1651</v>
      </c>
      <c r="F13" s="58">
        <v>266</v>
      </c>
      <c r="G13" s="58">
        <v>1947</v>
      </c>
      <c r="H13" s="58">
        <v>780</v>
      </c>
      <c r="I13" s="58">
        <v>115</v>
      </c>
      <c r="J13" s="58">
        <v>914</v>
      </c>
      <c r="K13" s="55">
        <v>204</v>
      </c>
      <c r="L13" s="56">
        <v>27</v>
      </c>
      <c r="M13" s="57">
        <v>235</v>
      </c>
      <c r="Z13" s="13"/>
      <c r="AA13" s="13"/>
      <c r="AB13" s="12"/>
    </row>
    <row r="14" spans="1:28" ht="14.5" x14ac:dyDescent="0.35">
      <c r="A14" s="24">
        <v>0.70833333333333337</v>
      </c>
      <c r="B14" s="58">
        <v>7637</v>
      </c>
      <c r="C14" s="58">
        <v>1430</v>
      </c>
      <c r="D14" s="58">
        <v>9110</v>
      </c>
      <c r="E14" s="58">
        <v>1733</v>
      </c>
      <c r="F14" s="58">
        <v>182</v>
      </c>
      <c r="G14" s="58">
        <v>1944</v>
      </c>
      <c r="H14" s="58">
        <v>839</v>
      </c>
      <c r="I14" s="58">
        <v>86</v>
      </c>
      <c r="J14" s="58">
        <v>941</v>
      </c>
      <c r="K14" s="55">
        <v>217</v>
      </c>
      <c r="L14" s="56">
        <v>22</v>
      </c>
      <c r="M14" s="57">
        <v>242</v>
      </c>
      <c r="O14" s="98"/>
      <c r="Z14" s="13"/>
      <c r="AA14" s="13"/>
      <c r="AB14" s="12"/>
    </row>
    <row r="15" spans="1:28" ht="14.5" x14ac:dyDescent="0.35">
      <c r="A15" s="25">
        <v>0.75</v>
      </c>
      <c r="B15" s="59">
        <v>6752</v>
      </c>
      <c r="C15" s="59">
        <v>1060</v>
      </c>
      <c r="D15" s="59">
        <v>7849</v>
      </c>
      <c r="E15" s="59">
        <v>1521</v>
      </c>
      <c r="F15" s="59">
        <v>126</v>
      </c>
      <c r="G15" s="59">
        <v>1673</v>
      </c>
      <c r="H15" s="59">
        <v>698</v>
      </c>
      <c r="I15" s="59">
        <v>59</v>
      </c>
      <c r="J15" s="59">
        <v>771</v>
      </c>
      <c r="K15" s="60">
        <v>174</v>
      </c>
      <c r="L15" s="61">
        <v>15</v>
      </c>
      <c r="M15" s="62">
        <v>191</v>
      </c>
      <c r="Z15" s="13"/>
      <c r="AA15" s="13"/>
      <c r="AB15" s="12"/>
    </row>
    <row r="16" spans="1:28" ht="13.5" thickBot="1" x14ac:dyDescent="0.35">
      <c r="A16" s="26" t="s">
        <v>67</v>
      </c>
      <c r="B16" s="63">
        <v>73701</v>
      </c>
      <c r="C16" s="63">
        <v>24503</v>
      </c>
      <c r="D16" s="63">
        <v>98683</v>
      </c>
      <c r="E16" s="63">
        <v>16543</v>
      </c>
      <c r="F16" s="63">
        <v>3224</v>
      </c>
      <c r="G16" s="63">
        <v>20082</v>
      </c>
      <c r="H16" s="63">
        <v>7803</v>
      </c>
      <c r="I16" s="63">
        <v>1310</v>
      </c>
      <c r="J16" s="63">
        <v>9302</v>
      </c>
      <c r="K16" s="63">
        <v>1973</v>
      </c>
      <c r="L16" s="63">
        <v>295</v>
      </c>
      <c r="M16" s="64">
        <v>2303</v>
      </c>
    </row>
    <row r="17" spans="1:2" ht="11" thickTop="1" x14ac:dyDescent="0.25">
      <c r="A17" s="6" t="s">
        <v>169</v>
      </c>
      <c r="B17" s="6" t="s">
        <v>131</v>
      </c>
    </row>
    <row r="18" spans="1:2" x14ac:dyDescent="0.25">
      <c r="B18" s="6" t="s">
        <v>168</v>
      </c>
    </row>
    <row r="36" spans="3:3" ht="14.5" x14ac:dyDescent="0.35">
      <c r="C36" s="12"/>
    </row>
  </sheetData>
  <mergeCells count="6">
    <mergeCell ref="A1:M1"/>
    <mergeCell ref="A2:A3"/>
    <mergeCell ref="B2:D2"/>
    <mergeCell ref="E2:G2"/>
    <mergeCell ref="H2:J2"/>
    <mergeCell ref="K2:M2"/>
  </mergeCells>
  <phoneticPr fontId="0" type="noConversion"/>
  <pageMargins left="0.70866141732283472" right="0.70866141732283472" top="0.74803149606299213" bottom="0.74803149606299213" header="0.31496062992125984" footer="0.31496062992125984"/>
  <pageSetup paperSize="9" scale="80" orientation="landscape" r:id="rId1"/>
  <headerFooter>
    <oddHeader>&amp;C&amp;"Calibri,Regular"&amp;13SRAD Report 2048 Road Traffic Section 2019</oddHeader>
    <oddFooter>&amp;C&amp;A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pageSetUpPr fitToPage="1"/>
  </sheetPr>
  <dimension ref="A1:U36"/>
  <sheetViews>
    <sheetView zoomScaleNormal="100" workbookViewId="0">
      <selection sqref="A1:M1"/>
    </sheetView>
  </sheetViews>
  <sheetFormatPr defaultColWidth="9.375" defaultRowHeight="10.5" x14ac:dyDescent="0.25"/>
  <cols>
    <col min="1" max="1" width="8.125" style="6" customWidth="1"/>
    <col min="2" max="2" width="9.375" style="6"/>
    <col min="3" max="3" width="10" style="6" customWidth="1"/>
    <col min="4" max="4" width="10.625" style="6" customWidth="1"/>
    <col min="5" max="5" width="9.375" style="6"/>
    <col min="6" max="6" width="10.625" style="6" customWidth="1"/>
    <col min="7" max="7" width="10.375" style="6" customWidth="1"/>
    <col min="8" max="8" width="9.375" style="6"/>
    <col min="9" max="9" width="10.125" style="6" customWidth="1"/>
    <col min="10" max="10" width="11" style="6" customWidth="1"/>
    <col min="11" max="11" width="9.375" style="6"/>
    <col min="12" max="12" width="10.5" style="6" customWidth="1"/>
    <col min="13" max="13" width="10.875" style="6" customWidth="1"/>
    <col min="14" max="16384" width="9.375" style="6"/>
  </cols>
  <sheetData>
    <row r="1" spans="1:21" ht="31.25" customHeight="1" thickTop="1" x14ac:dyDescent="0.25">
      <c r="A1" s="566" t="s">
        <v>405</v>
      </c>
      <c r="B1" s="567"/>
      <c r="C1" s="567"/>
      <c r="D1" s="567"/>
      <c r="E1" s="567"/>
      <c r="F1" s="567"/>
      <c r="G1" s="567"/>
      <c r="H1" s="567"/>
      <c r="I1" s="567"/>
      <c r="J1" s="567"/>
      <c r="K1" s="567"/>
      <c r="L1" s="567"/>
      <c r="M1" s="568"/>
    </row>
    <row r="2" spans="1:21" ht="13.25" customHeight="1" x14ac:dyDescent="0.3">
      <c r="A2" s="643" t="s">
        <v>64</v>
      </c>
      <c r="B2" s="564" t="s">
        <v>78</v>
      </c>
      <c r="C2" s="646"/>
      <c r="D2" s="565"/>
      <c r="E2" s="564" t="s">
        <v>79</v>
      </c>
      <c r="F2" s="646"/>
      <c r="G2" s="565"/>
      <c r="H2" s="564" t="s">
        <v>86</v>
      </c>
      <c r="I2" s="646"/>
      <c r="J2" s="565"/>
      <c r="K2" s="564" t="s">
        <v>87</v>
      </c>
      <c r="L2" s="646"/>
      <c r="M2" s="647"/>
    </row>
    <row r="3" spans="1:21" ht="26" x14ac:dyDescent="0.3">
      <c r="A3" s="645"/>
      <c r="B3" s="50" t="s">
        <v>57</v>
      </c>
      <c r="C3" s="50" t="s">
        <v>93</v>
      </c>
      <c r="D3" s="50" t="s">
        <v>63</v>
      </c>
      <c r="E3" s="50" t="s">
        <v>57</v>
      </c>
      <c r="F3" s="50" t="s">
        <v>93</v>
      </c>
      <c r="G3" s="50" t="s">
        <v>63</v>
      </c>
      <c r="H3" s="50" t="s">
        <v>57</v>
      </c>
      <c r="I3" s="50" t="s">
        <v>93</v>
      </c>
      <c r="J3" s="50" t="s">
        <v>63</v>
      </c>
      <c r="K3" s="50" t="s">
        <v>57</v>
      </c>
      <c r="L3" s="50" t="s">
        <v>93</v>
      </c>
      <c r="M3" s="65" t="s">
        <v>63</v>
      </c>
    </row>
    <row r="4" spans="1:21" ht="13" x14ac:dyDescent="0.3">
      <c r="A4" s="23">
        <v>0.29166666666666669</v>
      </c>
      <c r="B4" s="66">
        <v>9.7814140920747352</v>
      </c>
      <c r="C4" s="66">
        <v>9.9008284699832672</v>
      </c>
      <c r="D4" s="66">
        <v>9.806146955402653</v>
      </c>
      <c r="E4" s="66">
        <v>8.9826512724415171</v>
      </c>
      <c r="F4" s="66">
        <v>9.0880893300248129</v>
      </c>
      <c r="G4" s="66">
        <v>9.0080669256050196</v>
      </c>
      <c r="H4" s="66">
        <v>8.0225554273997179</v>
      </c>
      <c r="I4" s="66">
        <v>9.1603053435114496</v>
      </c>
      <c r="J4" s="66">
        <v>8.2132874650612759</v>
      </c>
      <c r="K4" s="66">
        <v>7.2478459199189054</v>
      </c>
      <c r="L4" s="66">
        <v>7.796610169491526</v>
      </c>
      <c r="M4" s="67">
        <v>7.3382544507164571</v>
      </c>
      <c r="S4" s="73"/>
      <c r="T4" s="73"/>
      <c r="U4" s="73"/>
    </row>
    <row r="5" spans="1:21" ht="13" x14ac:dyDescent="0.3">
      <c r="A5" s="24">
        <v>0.33333333333333331</v>
      </c>
      <c r="B5" s="68">
        <v>9.1002835782418146</v>
      </c>
      <c r="C5" s="68">
        <v>8.6887319920009798</v>
      </c>
      <c r="D5" s="68">
        <v>8.9954703444362245</v>
      </c>
      <c r="E5" s="68">
        <v>9.3695218521429009</v>
      </c>
      <c r="F5" s="68">
        <v>8.8399503722084365</v>
      </c>
      <c r="G5" s="68">
        <v>9.2869236131859374</v>
      </c>
      <c r="H5" s="68">
        <v>9.4066384723824168</v>
      </c>
      <c r="I5" s="68">
        <v>9.007633587786259</v>
      </c>
      <c r="J5" s="68">
        <v>9.3528273489572147</v>
      </c>
      <c r="K5" s="68">
        <v>10.846426761277243</v>
      </c>
      <c r="L5" s="68">
        <v>9.1525423728813564</v>
      </c>
      <c r="M5" s="69">
        <v>10.638297872340425</v>
      </c>
      <c r="S5" s="73"/>
      <c r="T5" s="73"/>
      <c r="U5" s="73"/>
    </row>
    <row r="6" spans="1:21" ht="13" x14ac:dyDescent="0.3">
      <c r="A6" s="24">
        <v>0.375</v>
      </c>
      <c r="B6" s="68">
        <v>7.4910788184692194</v>
      </c>
      <c r="C6" s="68">
        <v>8.819328245520957</v>
      </c>
      <c r="D6" s="68">
        <v>7.8301227161719851</v>
      </c>
      <c r="E6" s="68">
        <v>7.6830079187571787</v>
      </c>
      <c r="F6" s="68">
        <v>9.3982630272952861</v>
      </c>
      <c r="G6" s="68">
        <v>7.9723135145901809</v>
      </c>
      <c r="H6" s="68">
        <v>7.3817762399077278</v>
      </c>
      <c r="I6" s="68">
        <v>9.2366412213740468</v>
      </c>
      <c r="J6" s="68">
        <v>7.6435175231133092</v>
      </c>
      <c r="K6" s="68">
        <v>7.2985301571211361</v>
      </c>
      <c r="L6" s="68">
        <v>9.1525423728813564</v>
      </c>
      <c r="M6" s="69">
        <v>7.5119409465914027</v>
      </c>
      <c r="S6" s="73"/>
      <c r="T6" s="73"/>
      <c r="U6" s="73"/>
    </row>
    <row r="7" spans="1:21" ht="13" x14ac:dyDescent="0.3">
      <c r="A7" s="24">
        <v>0.41666666666666669</v>
      </c>
      <c r="B7" s="68">
        <v>6.4056118641538111</v>
      </c>
      <c r="C7" s="68">
        <v>8.7948414479859611</v>
      </c>
      <c r="D7" s="68">
        <v>7.007285956041061</v>
      </c>
      <c r="E7" s="68">
        <v>6.5767998549235331</v>
      </c>
      <c r="F7" s="68">
        <v>9.3362282878411911</v>
      </c>
      <c r="G7" s="68">
        <v>7.0261926102977794</v>
      </c>
      <c r="H7" s="68">
        <v>6.6641035499166987</v>
      </c>
      <c r="I7" s="68">
        <v>9.1603053435114496</v>
      </c>
      <c r="J7" s="68">
        <v>7.0199956998494946</v>
      </c>
      <c r="K7" s="68">
        <v>6.0314242270653828</v>
      </c>
      <c r="L7" s="68">
        <v>8.8135593220338979</v>
      </c>
      <c r="M7" s="69">
        <v>6.4264003473729918</v>
      </c>
      <c r="S7" s="73"/>
      <c r="T7" s="73"/>
      <c r="U7" s="73"/>
    </row>
    <row r="8" spans="1:21" ht="13" x14ac:dyDescent="0.3">
      <c r="A8" s="24">
        <v>0.45833333333333331</v>
      </c>
      <c r="B8" s="68">
        <v>6.5521499029863914</v>
      </c>
      <c r="C8" s="68">
        <v>8.8519773089009508</v>
      </c>
      <c r="D8" s="68">
        <v>7.1248340646311927</v>
      </c>
      <c r="E8" s="68">
        <v>6.7097866166958831</v>
      </c>
      <c r="F8" s="68">
        <v>9.2741935483870961</v>
      </c>
      <c r="G8" s="68">
        <v>7.1208047007270192</v>
      </c>
      <c r="H8" s="68">
        <v>6.8691528899141359</v>
      </c>
      <c r="I8" s="68">
        <v>8.8549618320610683</v>
      </c>
      <c r="J8" s="68">
        <v>7.1705009675338633</v>
      </c>
      <c r="K8" s="68">
        <v>6.4875823618854538</v>
      </c>
      <c r="L8" s="68">
        <v>8.8135593220338979</v>
      </c>
      <c r="M8" s="69">
        <v>6.8171949630916187</v>
      </c>
      <c r="S8" s="73"/>
      <c r="T8" s="73"/>
      <c r="U8" s="73"/>
    </row>
    <row r="9" spans="1:21" ht="13" x14ac:dyDescent="0.3">
      <c r="A9" s="24">
        <v>0.5</v>
      </c>
      <c r="B9" s="68">
        <v>6.9971913542557092</v>
      </c>
      <c r="C9" s="68">
        <v>8.9376811002734353</v>
      </c>
      <c r="D9" s="68">
        <v>7.4744383531104646</v>
      </c>
      <c r="E9" s="68">
        <v>7.2659130750166234</v>
      </c>
      <c r="F9" s="68">
        <v>8.6848635235732008</v>
      </c>
      <c r="G9" s="68">
        <v>7.489293895030376</v>
      </c>
      <c r="H9" s="68">
        <v>7.3561450724080473</v>
      </c>
      <c r="I9" s="68">
        <v>8.3969465648854964</v>
      </c>
      <c r="J9" s="68">
        <v>7.5037626316921093</v>
      </c>
      <c r="K9" s="68">
        <v>6.893056259503294</v>
      </c>
      <c r="L9" s="68">
        <v>8.4745762711864394</v>
      </c>
      <c r="M9" s="69">
        <v>7.121146330872774</v>
      </c>
      <c r="S9" s="73"/>
      <c r="T9" s="73"/>
      <c r="U9" s="73"/>
    </row>
    <row r="10" spans="1:21" ht="13" x14ac:dyDescent="0.3">
      <c r="A10" s="24">
        <v>0.54166666666666663</v>
      </c>
      <c r="B10" s="68">
        <v>7.2454919200553594</v>
      </c>
      <c r="C10" s="68">
        <v>9.0682773537934143</v>
      </c>
      <c r="D10" s="68">
        <v>7.6943343838351081</v>
      </c>
      <c r="E10" s="68">
        <v>7.3082270446714626</v>
      </c>
      <c r="F10" s="68">
        <v>8.8399503722084365</v>
      </c>
      <c r="G10" s="68">
        <v>7.5540284832188025</v>
      </c>
      <c r="H10" s="68">
        <v>7.5611944124054853</v>
      </c>
      <c r="I10" s="68">
        <v>8.778625954198473</v>
      </c>
      <c r="J10" s="68">
        <v>7.7402709094818318</v>
      </c>
      <c r="K10" s="68">
        <v>7.0451089711099852</v>
      </c>
      <c r="L10" s="68">
        <v>8.1355932203389827</v>
      </c>
      <c r="M10" s="69">
        <v>7.2514112027789848</v>
      </c>
      <c r="S10" s="73"/>
      <c r="T10" s="73"/>
      <c r="U10" s="73"/>
    </row>
    <row r="11" spans="1:21" ht="13" x14ac:dyDescent="0.3">
      <c r="A11" s="24">
        <v>0.58333333333333337</v>
      </c>
      <c r="B11" s="68">
        <v>7.8614944166293537</v>
      </c>
      <c r="C11" s="68">
        <v>9.4110925192833523</v>
      </c>
      <c r="D11" s="68">
        <v>8.251674553874528</v>
      </c>
      <c r="E11" s="68">
        <v>7.7918152692981923</v>
      </c>
      <c r="F11" s="68">
        <v>9.3362282878411911</v>
      </c>
      <c r="G11" s="68">
        <v>8.0470072701922124</v>
      </c>
      <c r="H11" s="68">
        <v>7.8815840061514804</v>
      </c>
      <c r="I11" s="68">
        <v>8.5496183206106871</v>
      </c>
      <c r="J11" s="68">
        <v>7.9875295635347232</v>
      </c>
      <c r="K11" s="68">
        <v>7.6026355803345158</v>
      </c>
      <c r="L11" s="68">
        <v>8.4745762711864394</v>
      </c>
      <c r="M11" s="69">
        <v>7.7290490664350839</v>
      </c>
      <c r="S11" s="73"/>
      <c r="T11" s="73"/>
      <c r="U11" s="73"/>
    </row>
    <row r="12" spans="1:21" ht="13" x14ac:dyDescent="0.3">
      <c r="A12" s="24">
        <v>0.625</v>
      </c>
      <c r="B12" s="68">
        <v>8.9713843774168609</v>
      </c>
      <c r="C12" s="68">
        <v>9.5457699057258285</v>
      </c>
      <c r="D12" s="68">
        <v>9.1190985276086067</v>
      </c>
      <c r="E12" s="68">
        <v>8.6683189264341411</v>
      </c>
      <c r="F12" s="68">
        <v>9.4602977667493793</v>
      </c>
      <c r="G12" s="68">
        <v>8.7939448262125275</v>
      </c>
      <c r="H12" s="68">
        <v>9.1631423811354615</v>
      </c>
      <c r="I12" s="68">
        <v>8.9312977099236637</v>
      </c>
      <c r="J12" s="68">
        <v>9.1378198236938299</v>
      </c>
      <c r="K12" s="68">
        <v>10.288900152052712</v>
      </c>
      <c r="L12" s="68">
        <v>9.8305084745762716</v>
      </c>
      <c r="M12" s="69">
        <v>10.204081632653061</v>
      </c>
      <c r="S12" s="73"/>
      <c r="T12" s="73"/>
      <c r="U12" s="73"/>
    </row>
    <row r="13" spans="1:21" ht="13" x14ac:dyDescent="0.3">
      <c r="A13" s="24">
        <v>0.66666666666666663</v>
      </c>
      <c r="B13" s="68">
        <v>10.071776502354107</v>
      </c>
      <c r="C13" s="68">
        <v>7.8194506795086314</v>
      </c>
      <c r="D13" s="68">
        <v>9.5122766839273236</v>
      </c>
      <c r="E13" s="68">
        <v>9.9800519857341481</v>
      </c>
      <c r="F13" s="68">
        <v>8.2506203473945412</v>
      </c>
      <c r="G13" s="68">
        <v>9.6952494771437117</v>
      </c>
      <c r="H13" s="68">
        <v>9.9961553248750494</v>
      </c>
      <c r="I13" s="68">
        <v>8.778625954198473</v>
      </c>
      <c r="J13" s="68">
        <v>9.8258439045366597</v>
      </c>
      <c r="K13" s="68">
        <v>10.339584389254941</v>
      </c>
      <c r="L13" s="68">
        <v>9.1525423728813564</v>
      </c>
      <c r="M13" s="69">
        <v>10.204081632653061</v>
      </c>
      <c r="S13" s="73"/>
      <c r="T13" s="73"/>
      <c r="U13" s="73"/>
    </row>
    <row r="14" spans="1:21" ht="13" x14ac:dyDescent="0.3">
      <c r="A14" s="24">
        <v>0.70833333333333337</v>
      </c>
      <c r="B14" s="68">
        <v>10.362138912633478</v>
      </c>
      <c r="C14" s="68">
        <v>5.8360200791739789</v>
      </c>
      <c r="D14" s="68">
        <v>9.2315799073801976</v>
      </c>
      <c r="E14" s="68">
        <v>10.475729915976546</v>
      </c>
      <c r="F14" s="68">
        <v>5.6451612903225801</v>
      </c>
      <c r="G14" s="68">
        <v>9.6803107260233041</v>
      </c>
      <c r="H14" s="68">
        <v>10.752274766115596</v>
      </c>
      <c r="I14" s="68">
        <v>6.5648854961832068</v>
      </c>
      <c r="J14" s="68">
        <v>10.116104063642227</v>
      </c>
      <c r="K14" s="68">
        <v>10.998479472883933</v>
      </c>
      <c r="L14" s="68">
        <v>7.4576271186440684</v>
      </c>
      <c r="M14" s="69">
        <v>10.508033000434217</v>
      </c>
      <c r="S14" s="73"/>
      <c r="T14" s="73"/>
      <c r="U14" s="73"/>
    </row>
    <row r="15" spans="1:21" ht="13" x14ac:dyDescent="0.3">
      <c r="A15" s="25">
        <v>0.75</v>
      </c>
      <c r="B15" s="70">
        <v>9.1613410944220561</v>
      </c>
      <c r="C15" s="70">
        <v>4.3260008978492426</v>
      </c>
      <c r="D15" s="70">
        <v>7.9537508993443655</v>
      </c>
      <c r="E15" s="70">
        <v>9.1942211207157101</v>
      </c>
      <c r="F15" s="70">
        <v>3.9081885856079404</v>
      </c>
      <c r="G15" s="70">
        <v>8.3308435414799327</v>
      </c>
      <c r="H15" s="70">
        <v>8.945277457388185</v>
      </c>
      <c r="I15" s="70">
        <v>4.5038167938931295</v>
      </c>
      <c r="J15" s="70">
        <v>8.2885400989034608</v>
      </c>
      <c r="K15" s="70">
        <v>8.8190572731880383</v>
      </c>
      <c r="L15" s="70">
        <v>5.0847457627118651</v>
      </c>
      <c r="M15" s="71">
        <v>8.293530178028659</v>
      </c>
      <c r="S15" s="73"/>
      <c r="T15" s="73"/>
      <c r="U15" s="73"/>
    </row>
    <row r="16" spans="1:21" ht="13.5" thickBot="1" x14ac:dyDescent="0.35">
      <c r="A16" s="72" t="s">
        <v>67</v>
      </c>
      <c r="B16" s="93">
        <v>100</v>
      </c>
      <c r="C16" s="93">
        <v>100</v>
      </c>
      <c r="D16" s="93">
        <v>100</v>
      </c>
      <c r="E16" s="93">
        <v>100</v>
      </c>
      <c r="F16" s="93">
        <v>100</v>
      </c>
      <c r="G16" s="93">
        <v>100</v>
      </c>
      <c r="H16" s="93">
        <v>100</v>
      </c>
      <c r="I16" s="93">
        <v>100</v>
      </c>
      <c r="J16" s="93">
        <v>100</v>
      </c>
      <c r="K16" s="93">
        <v>100</v>
      </c>
      <c r="L16" s="93">
        <v>100</v>
      </c>
      <c r="M16" s="94">
        <v>100</v>
      </c>
    </row>
    <row r="17" spans="1:13" ht="11" thickTop="1" x14ac:dyDescent="0.25">
      <c r="A17" s="6" t="s">
        <v>169</v>
      </c>
      <c r="B17" s="6" t="s">
        <v>131</v>
      </c>
    </row>
    <row r="18" spans="1:13" x14ac:dyDescent="0.25">
      <c r="B18" s="73" t="s">
        <v>168</v>
      </c>
      <c r="C18" s="73"/>
      <c r="D18" s="73"/>
      <c r="E18" s="73"/>
      <c r="F18" s="73"/>
      <c r="G18" s="73"/>
      <c r="H18" s="73"/>
      <c r="I18" s="73"/>
      <c r="J18" s="73"/>
      <c r="K18" s="73"/>
      <c r="L18" s="73"/>
      <c r="M18" s="73"/>
    </row>
    <row r="20" spans="1:13" x14ac:dyDescent="0.25">
      <c r="A20" s="98"/>
    </row>
    <row r="36" spans="3:3" ht="14.5" x14ac:dyDescent="0.35">
      <c r="C36" s="12"/>
    </row>
  </sheetData>
  <mergeCells count="6">
    <mergeCell ref="A1:M1"/>
    <mergeCell ref="A2:A3"/>
    <mergeCell ref="B2:D2"/>
    <mergeCell ref="E2:G2"/>
    <mergeCell ref="H2:J2"/>
    <mergeCell ref="K2:M2"/>
  </mergeCells>
  <phoneticPr fontId="0" type="noConversion"/>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B43"/>
  <sheetViews>
    <sheetView zoomScaleNormal="100" workbookViewId="0">
      <selection activeCell="D5" sqref="D5"/>
    </sheetView>
  </sheetViews>
  <sheetFormatPr defaultColWidth="13.375" defaultRowHeight="15.5" x14ac:dyDescent="0.35"/>
  <cols>
    <col min="1" max="1" width="13.375" style="95"/>
    <col min="2" max="2" width="120.5" style="495" customWidth="1"/>
    <col min="3" max="16384" width="13.375" style="95"/>
  </cols>
  <sheetData>
    <row r="1" spans="1:2" x14ac:dyDescent="0.35">
      <c r="A1" s="494" t="s">
        <v>318</v>
      </c>
    </row>
    <row r="2" spans="1:2" ht="26" x14ac:dyDescent="0.35">
      <c r="B2" s="496" t="s">
        <v>449</v>
      </c>
    </row>
    <row r="3" spans="1:2" x14ac:dyDescent="0.35">
      <c r="A3" s="494" t="s">
        <v>319</v>
      </c>
      <c r="B3" s="497"/>
    </row>
    <row r="4" spans="1:2" x14ac:dyDescent="0.35">
      <c r="B4" s="496" t="s">
        <v>450</v>
      </c>
    </row>
    <row r="5" spans="1:2" x14ac:dyDescent="0.35">
      <c r="B5" s="496" t="s">
        <v>451</v>
      </c>
    </row>
    <row r="6" spans="1:2" x14ac:dyDescent="0.35">
      <c r="B6" s="496" t="s">
        <v>452</v>
      </c>
    </row>
    <row r="7" spans="1:2" x14ac:dyDescent="0.35">
      <c r="B7" s="496" t="s">
        <v>370</v>
      </c>
    </row>
    <row r="8" spans="1:2" x14ac:dyDescent="0.35">
      <c r="B8" s="496" t="s">
        <v>372</v>
      </c>
    </row>
    <row r="9" spans="1:2" x14ac:dyDescent="0.35">
      <c r="B9" s="496" t="s">
        <v>373</v>
      </c>
    </row>
    <row r="10" spans="1:2" x14ac:dyDescent="0.35">
      <c r="B10" s="496" t="s">
        <v>374</v>
      </c>
    </row>
    <row r="11" spans="1:2" x14ac:dyDescent="0.35">
      <c r="A11" s="494" t="s">
        <v>320</v>
      </c>
      <c r="B11" s="497"/>
    </row>
    <row r="12" spans="1:2" x14ac:dyDescent="0.35">
      <c r="B12" s="496" t="s">
        <v>453</v>
      </c>
    </row>
    <row r="13" spans="1:2" x14ac:dyDescent="0.35">
      <c r="B13" s="496" t="s">
        <v>454</v>
      </c>
    </row>
    <row r="14" spans="1:2" x14ac:dyDescent="0.35">
      <c r="B14" s="496" t="s">
        <v>455</v>
      </c>
    </row>
    <row r="15" spans="1:2" x14ac:dyDescent="0.35">
      <c r="B15" s="496" t="s">
        <v>456</v>
      </c>
    </row>
    <row r="16" spans="1:2" x14ac:dyDescent="0.35">
      <c r="B16" s="496" t="s">
        <v>382</v>
      </c>
    </row>
    <row r="17" spans="1:2" x14ac:dyDescent="0.35">
      <c r="B17" s="496" t="s">
        <v>387</v>
      </c>
    </row>
    <row r="18" spans="1:2" x14ac:dyDescent="0.35">
      <c r="B18" s="496" t="s">
        <v>388</v>
      </c>
    </row>
    <row r="19" spans="1:2" x14ac:dyDescent="0.35">
      <c r="B19" s="496" t="s">
        <v>390</v>
      </c>
    </row>
    <row r="20" spans="1:2" x14ac:dyDescent="0.35">
      <c r="A20" s="494" t="s">
        <v>321</v>
      </c>
      <c r="B20" s="497"/>
    </row>
    <row r="21" spans="1:2" x14ac:dyDescent="0.35">
      <c r="B21" s="496" t="s">
        <v>457</v>
      </c>
    </row>
    <row r="22" spans="1:2" x14ac:dyDescent="0.35">
      <c r="B22" s="496" t="s">
        <v>458</v>
      </c>
    </row>
    <row r="23" spans="1:2" x14ac:dyDescent="0.35">
      <c r="B23" s="496" t="s">
        <v>396</v>
      </c>
    </row>
    <row r="24" spans="1:2" x14ac:dyDescent="0.35">
      <c r="A24" s="494" t="s">
        <v>322</v>
      </c>
      <c r="B24" s="497"/>
    </row>
    <row r="25" spans="1:2" ht="26" x14ac:dyDescent="0.35">
      <c r="B25" s="496" t="s">
        <v>459</v>
      </c>
    </row>
    <row r="26" spans="1:2" x14ac:dyDescent="0.35">
      <c r="B26" s="496" t="s">
        <v>460</v>
      </c>
    </row>
    <row r="27" spans="1:2" x14ac:dyDescent="0.35">
      <c r="A27" s="494" t="s">
        <v>323</v>
      </c>
      <c r="B27" s="497"/>
    </row>
    <row r="28" spans="1:2" x14ac:dyDescent="0.35">
      <c r="B28" s="496" t="s">
        <v>461</v>
      </c>
    </row>
    <row r="29" spans="1:2" ht="26" x14ac:dyDescent="0.35">
      <c r="B29" s="496" t="s">
        <v>462</v>
      </c>
    </row>
    <row r="30" spans="1:2" ht="26" x14ac:dyDescent="0.35">
      <c r="B30" s="496" t="s">
        <v>463</v>
      </c>
    </row>
    <row r="31" spans="1:2" ht="26" x14ac:dyDescent="0.35">
      <c r="B31" s="496" t="s">
        <v>464</v>
      </c>
    </row>
    <row r="32" spans="1:2" ht="26" x14ac:dyDescent="0.35">
      <c r="B32" s="496" t="s">
        <v>465</v>
      </c>
    </row>
    <row r="33" spans="1:2" ht="26" x14ac:dyDescent="0.35">
      <c r="B33" s="496" t="s">
        <v>466</v>
      </c>
    </row>
    <row r="34" spans="1:2" x14ac:dyDescent="0.35">
      <c r="A34" s="494" t="s">
        <v>324</v>
      </c>
      <c r="B34" s="497"/>
    </row>
    <row r="35" spans="1:2" x14ac:dyDescent="0.35">
      <c r="B35" s="496" t="s">
        <v>409</v>
      </c>
    </row>
    <row r="36" spans="1:2" x14ac:dyDescent="0.35">
      <c r="B36" s="496" t="s">
        <v>410</v>
      </c>
    </row>
    <row r="37" spans="1:2" x14ac:dyDescent="0.35">
      <c r="B37" s="496" t="s">
        <v>411</v>
      </c>
    </row>
    <row r="38" spans="1:2" x14ac:dyDescent="0.35">
      <c r="B38" s="496" t="s">
        <v>412</v>
      </c>
    </row>
    <row r="39" spans="1:2" x14ac:dyDescent="0.35">
      <c r="B39" s="496" t="s">
        <v>414</v>
      </c>
    </row>
    <row r="40" spans="1:2" x14ac:dyDescent="0.35">
      <c r="B40" s="496" t="s">
        <v>418</v>
      </c>
    </row>
    <row r="41" spans="1:2" x14ac:dyDescent="0.35">
      <c r="A41" s="494" t="s">
        <v>325</v>
      </c>
      <c r="B41" s="497"/>
    </row>
    <row r="42" spans="1:2" x14ac:dyDescent="0.35">
      <c r="B42" s="496" t="s">
        <v>467</v>
      </c>
    </row>
    <row r="43" spans="1:2" x14ac:dyDescent="0.35">
      <c r="B43" s="496" t="s">
        <v>468</v>
      </c>
    </row>
  </sheetData>
  <phoneticPr fontId="2" type="noConversion"/>
  <hyperlinks>
    <hyperlink ref="B4" location="'Table 2.1 % change mways 18-19'!A1" display="Table 2.1 Percentage Changes in Average Weekday Flows on Motorway Links Between 2018 and 2019" xr:uid="{00000000-0004-0000-0200-000000000000}"/>
    <hyperlink ref="B8" location="'Table 2.5 Av Daily Flow  Mway'!_Toc239216453" display="Table 2.5 Average Daily Traffic Flow Indices on Motorways in 2019" xr:uid="{00000000-0004-0000-0200-000001000000}"/>
    <hyperlink ref="B6" location="'Table 2.3 Pk Hr To Pd Mway'!_Toc239216451" display="Table 2.3 Ratio of Peak Hour to Peak Period Weekday Traffic for Motorways 1990-2019" xr:uid="{00000000-0004-0000-0200-000002000000}"/>
    <hyperlink ref="B7" location="'Table 2.4 Av Hr Flow Mway'!_Toc239216452" display="Table 2.4 Average Hourly Traffic Flow Indices on Motorways in 2019" xr:uid="{00000000-0004-0000-0200-000003000000}"/>
    <hyperlink ref="B9" location="'Table 2.6  Av Flow TP Mway'!_Toc239216454" display="Table 2.6 Average Traffic Flow Indices on Motorways in 2019 by Time Period" xr:uid="{00000000-0004-0000-0200-000004000000}"/>
    <hyperlink ref="B10" location="'Table 2.7 Av. Month Mway'!_Toc239216455" display="Table 2.7 Average Monthly Traffic Flow Indices on Motorways in 2019" xr:uid="{00000000-0004-0000-0200-000005000000}"/>
    <hyperlink ref="B12" location="'Table 2.8 % Change A Rd 18-19'!_Toc239216456" display="Table 2.8a Percentage Changes in Average Weekday Flows on A Road Links Between 2018 and 2019" xr:uid="{00000000-0004-0000-0200-000006000000}"/>
    <hyperlink ref="B14" location="'Table 2.9 Av Hr Flow  A Rd'!Print_Area" display="Table 2.9 Average Hourly Weekday Traffic Flows on A Road Links in 2018 and 2019" xr:uid="{00000000-0004-0000-0200-000007000000}"/>
    <hyperlink ref="B15" location="'Table 2.10 Pk Hr To Pd  A Rd'!_Toc239216458" display="Table 2.10 Ratio of Peak Hour to Peak Period Weekday Traffic for A Road Links 1990-2019" xr:uid="{00000000-0004-0000-0200-000008000000}"/>
    <hyperlink ref="B16" location="'Table 2.11 Av Hr Flow Ind A Rd'!_Toc239216459" display="Table 2.11 Average Hourly Traffic Flow Indices on A Roads in 2019" xr:uid="{00000000-0004-0000-0200-000009000000}"/>
    <hyperlink ref="B17" location="'Table 2.12 Av Daily Flow  A Rd'!_Toc239216460" display="Table 2.12 Average Daily Traffic Flow Indices on A Roads in 2019" xr:uid="{00000000-0004-0000-0200-00000A000000}"/>
    <hyperlink ref="B18" location="'Table 2.13  Av Flow TP  A Rd'!_Toc239216461" display="Table 2.13 Average Traffic Flow Indices on A Roads in 2019 by Time Period" xr:uid="{00000000-0004-0000-0200-00000B000000}"/>
    <hyperlink ref="B19" location="'Table 2.14 Av. Month A Rd'!_Toc239216462" display="Table 2.14 Average Monthly Flow Indices on A Roads in 2019" xr:uid="{00000000-0004-0000-0200-00000C000000}"/>
    <hyperlink ref="B21" location="'Table 2.15 % change B Rd 18-19'!_Toc239216463" display="Table 2.15 Percentage Changes in Average Weekday Flows on B Road Links Between 2018 and 2019" xr:uid="{00000000-0004-0000-0200-00000D000000}"/>
    <hyperlink ref="B22" location="'Table 2.16 Av Hr Flow  B Rd'!_Toc239216464" display="Table 2.16 Average Hourly Weekday Traffic Flows on B Road Links in 2018 and 2019" xr:uid="{00000000-0004-0000-0200-00000E000000}"/>
    <hyperlink ref="B23" location="'Table 2.17 Pk Hr To Pd  B Rd'!_Toc239216465" display="Table 2.17  Ratio of Peak Hour to Peak Period Weekday Traffic for B Road Links 1990-2019" xr:uid="{00000000-0004-0000-0200-00000F000000}"/>
    <hyperlink ref="B25" location="'Table 2.18 % change CU Rd 18-19'!_Toc239216466" display="Table 2.18  Percentage Changes in Average Weekday Flows on Minor Road Links Between 2018 and 2019" xr:uid="{00000000-0004-0000-0200-000010000000}"/>
    <hyperlink ref="B26" location="'Table 2.19 Av Hr Flow  CU Rd'!_Toc239216467" display="Table 2.19  Average Hourly Weekday Traffic Flows on Minor Road Links in 2018 and 2019" xr:uid="{00000000-0004-0000-0200-000011000000}"/>
    <hyperlink ref="B28" location="'Table 2.20 Flow Ind Mway &amp; A Rd'!_Toc239216468" display="Table 2.20 Traffic Flow Indices for Local and National Motorways and A Roads, 1993-2019" xr:uid="{00000000-0004-0000-0200-000012000000}"/>
    <hyperlink ref="B29" location="'Table 2.19 Av Hr Flow  CU Rd'!_Toc239216467" display="Table 2.21  Percentage Composition of 12 Hour Average Weekday Traffic on Motorway, A Road, B Road and Minor Road Links 07:00-19:00 Hours, 2001- 2019" xr:uid="{00000000-0004-0000-0200-000013000000}"/>
    <hyperlink ref="B30" location="'Table 2.22 Av Hr Flow  All Rds'!_Toc239216470" display="Table 2.22 Average Hourly Weekday Traffic Flows on Motorway, A Road, B Road and Minor Road Links in 2019" xr:uid="{00000000-0004-0000-0200-000014000000}"/>
    <hyperlink ref="B31" location="'Table 2.23 AvAllRdHras%12hr '!_Toc239216471" display="Table 2.23 Average Hourly Weekday Traffic Flows on Motorway, A Road, B Road and Minor Road Links in 2019 as a Percentage of 12-Hour Flow" xr:uid="{00000000-0004-0000-0200-000015000000}"/>
    <hyperlink ref="B32" location="'Table 2.24 % ch Av flow A &amp; B'!_Toc239216472" display="Table 2.24 Percentage Changes in Average Weekday Flows on A and B Road Links Between 2018 and 2019" xr:uid="{00000000-0004-0000-0200-000016000000}"/>
    <hyperlink ref="B33" location="'Table 2.25 12hr Av flow A &amp; B'!_Toc239216473" display="Table 2.25 12-Hour Average Weekday Traffic Flows in 2018 and 2019 on A Roads and B Roads by District" xr:uid="{00000000-0004-0000-0200-000017000000}"/>
    <hyperlink ref="B35" location="'Table 2.26 Av Veh km'!_Toc239216474" display="Table 2.26a Annual Vehicle Kilometres in 2019" xr:uid="{00000000-0004-0000-0200-000018000000}"/>
    <hyperlink ref="B37" location="'Table 2.27  A Rd Veh km dist'!_Toc239216475" display="Table 2.27 Vehicle Kilometres on A Roads by District in 2019" xr:uid="{00000000-0004-0000-0200-000019000000}"/>
    <hyperlink ref="B38" location="'Table 2.28  B Rd Veh km dist'!_Toc239216476" display="Table 2.28 Vehicle Kilometres on B Roads by District in 2019" xr:uid="{00000000-0004-0000-0200-00001A000000}"/>
    <hyperlink ref="B39" location="'Table 2.19 Av Hr Flow  CU Rd'!_Toc239216467" display="Table 2.29 Trends in Vehicle Kilometres (millions) 1993-2019 by Vehicle Type and Road Class" xr:uid="{00000000-0004-0000-0200-00001B000000}"/>
    <hyperlink ref="B40" location="'Table 2.30  NatLocVeh km'!_Toc239216478" display="Table 2.30 National and Local Vehicle Kilometres (millions) by Road Class 1993-2019" xr:uid="{00000000-0004-0000-0200-00001C000000}"/>
    <hyperlink ref="B5" location="'Tab 2.2 hrly traf flows 18-19 '!A1" display="Table 2.2 Average Hourly Weekday Traffic Flows on Motorway Links in 2018 and 2019" xr:uid="{00000000-0004-0000-0200-00001D000000}"/>
    <hyperlink ref="B2" location="'Tab 1 % change all roads 18-19'!A1" display="Table 1 Percentage Changes in 12-Hour Average Weekday Traffic Flows on a Sample of Motorways, A Roads and B Roads between 2018 and 2019" xr:uid="{00000000-0004-0000-0200-00001E000000}"/>
    <hyperlink ref="B42" location="'Table 2.31 Av JT Rates - Mway'!Print_Area" display="Table 2.31 Average JourneyTime Rates on Motorways Greater Manchester 2005/06 - 2018/19" xr:uid="{00000000-0004-0000-0200-00001F000000}"/>
    <hyperlink ref="B43" location="'Table 2.32 Av JT Rates - A &amp; B'!Print_Area" display="Table 2.32 Average Journey Time Rates on A&amp; B Roads in Greater Manchester 2005/06 - 2018/19" xr:uid="{00000000-0004-0000-0200-000020000000}"/>
    <hyperlink ref="B13" location="'Table 2.8 % Change A Rd 18-19'!_Toc239216456" display="Table 2.8b Percentage Changes in Average Flows at ATC Sites between 2018 and 2019" xr:uid="{00000000-0004-0000-0200-000021000000}"/>
    <hyperlink ref="B36" location="'Table 2.26 Av Veh km'!_Toc239216474" display="Table 2.26b Annual Vehicle Kilometres in 2019 Key Route Network and Non Key Route Network" xr:uid="{00000000-0004-0000-0200-000022000000}"/>
  </hyperlinks>
  <pageMargins left="0.70866141732283472" right="0.70866141732283472" top="0.74803149606299213" bottom="0.74803149606299213" header="0.31496062992125984" footer="0.31496062992125984"/>
  <pageSetup paperSize="9" scale="90" orientation="portrait" r:id="rId1"/>
  <headerFooter>
    <oddHeader>&amp;C&amp;"Calibri,Regular"&amp;13DSD Report 1912 Road Traffic Section 2016</oddHead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1918-863C-4E2D-8FF1-8FB00BB53B0E}">
  <sheetPr>
    <tabColor theme="4" tint="0.79998168889431442"/>
    <pageSetUpPr fitToPage="1"/>
  </sheetPr>
  <dimension ref="A1:J20"/>
  <sheetViews>
    <sheetView zoomScaleNormal="100" workbookViewId="0">
      <selection activeCell="O6" sqref="O6"/>
    </sheetView>
  </sheetViews>
  <sheetFormatPr defaultColWidth="9.375" defaultRowHeight="10.5" x14ac:dyDescent="0.25"/>
  <cols>
    <col min="1" max="1" width="15" style="6" customWidth="1"/>
    <col min="2" max="2" width="13.5" style="6" customWidth="1"/>
    <col min="3" max="3" width="12.5" style="6" customWidth="1"/>
    <col min="4" max="4" width="13.5" style="6" customWidth="1"/>
    <col min="5" max="5" width="10.375" style="6" customWidth="1"/>
    <col min="6" max="6" width="8.375" style="6" customWidth="1"/>
    <col min="7" max="7" width="10.375" style="6" customWidth="1"/>
    <col min="8" max="8" width="8.875" style="6" customWidth="1"/>
    <col min="9" max="9" width="10.375" style="6" customWidth="1"/>
    <col min="10" max="10" width="8.875" style="6" customWidth="1"/>
    <col min="11" max="16384" width="9.375" style="6"/>
  </cols>
  <sheetData>
    <row r="1" spans="1:10" ht="32.25" customHeight="1" thickTop="1" x14ac:dyDescent="0.25">
      <c r="A1" s="661" t="s">
        <v>407</v>
      </c>
      <c r="B1" s="662"/>
      <c r="C1" s="662"/>
      <c r="D1" s="662"/>
      <c r="E1" s="662"/>
      <c r="F1" s="662"/>
      <c r="G1" s="662"/>
      <c r="H1" s="662"/>
      <c r="I1" s="662"/>
      <c r="J1" s="663"/>
    </row>
    <row r="2" spans="1:10" ht="14" customHeight="1" x14ac:dyDescent="0.35">
      <c r="A2" s="403"/>
      <c r="B2" s="596">
        <v>2018</v>
      </c>
      <c r="C2" s="596"/>
      <c r="D2" s="596"/>
      <c r="E2" s="596">
        <v>2019</v>
      </c>
      <c r="F2" s="596"/>
      <c r="G2" s="596"/>
      <c r="H2" s="596"/>
      <c r="I2" s="596"/>
      <c r="J2" s="605"/>
    </row>
    <row r="3" spans="1:10" ht="45" customHeight="1" x14ac:dyDescent="0.35">
      <c r="A3" s="403" t="s">
        <v>21</v>
      </c>
      <c r="B3" s="283" t="s">
        <v>308</v>
      </c>
      <c r="C3" s="283" t="s">
        <v>59</v>
      </c>
      <c r="D3" s="283" t="s">
        <v>63</v>
      </c>
      <c r="E3" s="596" t="s">
        <v>308</v>
      </c>
      <c r="F3" s="664"/>
      <c r="G3" s="596" t="s">
        <v>59</v>
      </c>
      <c r="H3" s="664"/>
      <c r="I3" s="596" t="s">
        <v>63</v>
      </c>
      <c r="J3" s="665"/>
    </row>
    <row r="4" spans="1:10" ht="14" customHeight="1" x14ac:dyDescent="0.25">
      <c r="A4" s="404" t="s">
        <v>30</v>
      </c>
      <c r="B4" s="405">
        <v>4015</v>
      </c>
      <c r="C4" s="405">
        <v>173</v>
      </c>
      <c r="D4" s="405">
        <v>4267</v>
      </c>
      <c r="E4" s="406">
        <v>3990</v>
      </c>
      <c r="F4" s="407">
        <v>-1</v>
      </c>
      <c r="G4" s="406">
        <v>156</v>
      </c>
      <c r="H4" s="407">
        <v>-10</v>
      </c>
      <c r="I4" s="406">
        <v>4226</v>
      </c>
      <c r="J4" s="408">
        <v>-1</v>
      </c>
    </row>
    <row r="5" spans="1:10" ht="14" customHeight="1" x14ac:dyDescent="0.25">
      <c r="A5" s="404" t="s">
        <v>31</v>
      </c>
      <c r="B5" s="405">
        <v>7195</v>
      </c>
      <c r="C5" s="405">
        <v>377</v>
      </c>
      <c r="D5" s="405">
        <v>7708</v>
      </c>
      <c r="E5" s="406">
        <v>7170</v>
      </c>
      <c r="F5" s="407">
        <v>0</v>
      </c>
      <c r="G5" s="406">
        <v>323</v>
      </c>
      <c r="H5" s="407">
        <v>-14</v>
      </c>
      <c r="I5" s="406">
        <v>7629</v>
      </c>
      <c r="J5" s="408">
        <v>-1</v>
      </c>
    </row>
    <row r="6" spans="1:10" ht="14.5" x14ac:dyDescent="0.25">
      <c r="A6" s="404" t="s">
        <v>32</v>
      </c>
      <c r="B6" s="405">
        <v>4523</v>
      </c>
      <c r="C6" s="405">
        <v>76</v>
      </c>
      <c r="D6" s="405">
        <v>4681</v>
      </c>
      <c r="E6" s="406">
        <v>4390</v>
      </c>
      <c r="F6" s="407">
        <v>-3</v>
      </c>
      <c r="G6" s="406">
        <v>63</v>
      </c>
      <c r="H6" s="407">
        <v>-17</v>
      </c>
      <c r="I6" s="406">
        <v>4529</v>
      </c>
      <c r="J6" s="408">
        <v>-3</v>
      </c>
    </row>
    <row r="7" spans="1:10" ht="14.5" x14ac:dyDescent="0.25">
      <c r="A7" s="404" t="s">
        <v>33</v>
      </c>
      <c r="B7" s="405">
        <v>15733</v>
      </c>
      <c r="C7" s="405">
        <v>627</v>
      </c>
      <c r="D7" s="405">
        <v>16656</v>
      </c>
      <c r="E7" s="406">
        <v>15550</v>
      </c>
      <c r="F7" s="407">
        <v>-1</v>
      </c>
      <c r="G7" s="406">
        <v>543</v>
      </c>
      <c r="H7" s="407">
        <v>-13</v>
      </c>
      <c r="I7" s="406">
        <v>16385</v>
      </c>
      <c r="J7" s="408">
        <v>-2</v>
      </c>
    </row>
    <row r="8" spans="1:10" ht="14" customHeight="1" x14ac:dyDescent="0.25">
      <c r="A8" s="404" t="s">
        <v>36</v>
      </c>
      <c r="B8" s="405">
        <v>1431</v>
      </c>
      <c r="C8" s="405">
        <v>58</v>
      </c>
      <c r="D8" s="405">
        <v>1514</v>
      </c>
      <c r="E8" s="406">
        <v>1428</v>
      </c>
      <c r="F8" s="407">
        <v>0</v>
      </c>
      <c r="G8" s="406">
        <v>53</v>
      </c>
      <c r="H8" s="407">
        <v>-9</v>
      </c>
      <c r="I8" s="406">
        <v>1509</v>
      </c>
      <c r="J8" s="408">
        <v>0</v>
      </c>
    </row>
    <row r="9" spans="1:10" ht="15" thickBot="1" x14ac:dyDescent="0.3">
      <c r="A9" s="409" t="s">
        <v>38</v>
      </c>
      <c r="B9" s="410">
        <v>1573</v>
      </c>
      <c r="C9" s="410">
        <v>23</v>
      </c>
      <c r="D9" s="410">
        <v>1624</v>
      </c>
      <c r="E9" s="411">
        <v>1543</v>
      </c>
      <c r="F9" s="412">
        <v>-2</v>
      </c>
      <c r="G9" s="411">
        <v>19</v>
      </c>
      <c r="H9" s="412">
        <v>-17</v>
      </c>
      <c r="I9" s="411">
        <v>1588</v>
      </c>
      <c r="J9" s="413">
        <v>-2</v>
      </c>
    </row>
    <row r="10" spans="1:10" ht="13.5" thickTop="1" x14ac:dyDescent="0.3">
      <c r="A10" s="414" t="s">
        <v>406</v>
      </c>
      <c r="B10" s="13"/>
    </row>
    <row r="11" spans="1:10" x14ac:dyDescent="0.25">
      <c r="A11" s="6" t="s">
        <v>312</v>
      </c>
    </row>
    <row r="13" spans="1:10" x14ac:dyDescent="0.25">
      <c r="A13" s="415"/>
    </row>
    <row r="14" spans="1:10" x14ac:dyDescent="0.25">
      <c r="A14" s="415"/>
    </row>
    <row r="15" spans="1:10" x14ac:dyDescent="0.25">
      <c r="B15" s="19"/>
      <c r="C15" s="19"/>
      <c r="D15" s="19"/>
    </row>
    <row r="16" spans="1:10" x14ac:dyDescent="0.25">
      <c r="B16" s="19"/>
      <c r="C16" s="19"/>
      <c r="D16" s="19"/>
    </row>
    <row r="17" spans="2:4" x14ac:dyDescent="0.25">
      <c r="B17" s="19"/>
      <c r="C17" s="19"/>
      <c r="D17" s="19"/>
    </row>
    <row r="18" spans="2:4" x14ac:dyDescent="0.25">
      <c r="B18" s="19"/>
      <c r="C18" s="19"/>
      <c r="D18" s="19"/>
    </row>
    <row r="19" spans="2:4" x14ac:dyDescent="0.25">
      <c r="B19" s="19"/>
      <c r="C19" s="19"/>
      <c r="D19" s="19"/>
    </row>
    <row r="20" spans="2:4" x14ac:dyDescent="0.25">
      <c r="B20" s="19"/>
      <c r="C20" s="19"/>
      <c r="D20" s="19"/>
    </row>
  </sheetData>
  <mergeCells count="6">
    <mergeCell ref="A1:J1"/>
    <mergeCell ref="B2:D2"/>
    <mergeCell ref="E2:J2"/>
    <mergeCell ref="G3:H3"/>
    <mergeCell ref="I3:J3"/>
    <mergeCell ref="E3:F3"/>
  </mergeCells>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79998168889431442"/>
    <pageSetUpPr fitToPage="1"/>
  </sheetPr>
  <dimension ref="A1:K36"/>
  <sheetViews>
    <sheetView zoomScaleNormal="100" workbookViewId="0">
      <selection activeCell="P5" sqref="P5"/>
    </sheetView>
  </sheetViews>
  <sheetFormatPr defaultColWidth="9.375" defaultRowHeight="10.5" x14ac:dyDescent="0.25"/>
  <cols>
    <col min="1" max="1" width="15.5" style="6" customWidth="1"/>
    <col min="2" max="2" width="8.125" style="6" customWidth="1"/>
    <col min="3" max="5" width="12.625" style="6" customWidth="1"/>
    <col min="6" max="6" width="8.625" style="6" customWidth="1"/>
    <col min="7" max="7" width="7.125" style="6" customWidth="1"/>
    <col min="8" max="9" width="7.875" style="6" customWidth="1"/>
    <col min="10" max="10" width="9.625" style="6" customWidth="1"/>
    <col min="11" max="11" width="7.875" style="6" customWidth="1"/>
    <col min="12" max="16384" width="9.375" style="6"/>
  </cols>
  <sheetData>
    <row r="1" spans="1:11" ht="27.75" customHeight="1" thickTop="1" x14ac:dyDescent="0.3">
      <c r="A1" s="666" t="s">
        <v>408</v>
      </c>
      <c r="B1" s="667"/>
      <c r="C1" s="667"/>
      <c r="D1" s="667"/>
      <c r="E1" s="667"/>
      <c r="F1" s="667"/>
      <c r="G1" s="667"/>
      <c r="H1" s="667"/>
      <c r="I1" s="667"/>
      <c r="J1" s="667"/>
      <c r="K1" s="668"/>
    </row>
    <row r="2" spans="1:11" ht="13.25" customHeight="1" x14ac:dyDescent="0.3">
      <c r="A2" s="669" t="s">
        <v>94</v>
      </c>
      <c r="B2" s="670"/>
      <c r="C2" s="564">
        <v>2018</v>
      </c>
      <c r="D2" s="646"/>
      <c r="E2" s="565"/>
      <c r="F2" s="564">
        <v>2019</v>
      </c>
      <c r="G2" s="646"/>
      <c r="H2" s="646"/>
      <c r="I2" s="646"/>
      <c r="J2" s="646"/>
      <c r="K2" s="647"/>
    </row>
    <row r="3" spans="1:11" ht="15.75" customHeight="1" x14ac:dyDescent="0.3">
      <c r="A3" s="669"/>
      <c r="B3" s="670"/>
      <c r="C3" s="51" t="s">
        <v>308</v>
      </c>
      <c r="D3" s="51" t="s">
        <v>59</v>
      </c>
      <c r="E3" s="51" t="s">
        <v>63</v>
      </c>
      <c r="F3" s="564" t="s">
        <v>308</v>
      </c>
      <c r="G3" s="565"/>
      <c r="H3" s="564" t="s">
        <v>59</v>
      </c>
      <c r="I3" s="565"/>
      <c r="J3" s="564" t="s">
        <v>63</v>
      </c>
      <c r="K3" s="647"/>
    </row>
    <row r="4" spans="1:11" ht="13.25" customHeight="1" x14ac:dyDescent="0.3">
      <c r="A4" s="416" t="s">
        <v>95</v>
      </c>
      <c r="B4" s="417">
        <v>15</v>
      </c>
      <c r="C4" s="418">
        <v>15035.392531066667</v>
      </c>
      <c r="D4" s="418">
        <v>731.5738210666666</v>
      </c>
      <c r="E4" s="418">
        <v>16043.854712533333</v>
      </c>
      <c r="F4" s="418">
        <v>15228.101531199998</v>
      </c>
      <c r="G4" s="419">
        <v>1</v>
      </c>
      <c r="H4" s="418">
        <v>651.69442086666675</v>
      </c>
      <c r="I4" s="419">
        <v>-11</v>
      </c>
      <c r="J4" s="418">
        <v>16140.116388066666</v>
      </c>
      <c r="K4" s="420">
        <v>1</v>
      </c>
    </row>
    <row r="5" spans="1:11" ht="13.25" customHeight="1" x14ac:dyDescent="0.3">
      <c r="A5" s="416" t="s">
        <v>96</v>
      </c>
      <c r="B5" s="417">
        <v>17</v>
      </c>
      <c r="C5" s="418">
        <v>17501.706810294119</v>
      </c>
      <c r="D5" s="418">
        <v>791.19100011764704</v>
      </c>
      <c r="E5" s="418">
        <v>18715.898799705879</v>
      </c>
      <c r="F5" s="418">
        <v>17608.052587470589</v>
      </c>
      <c r="G5" s="419">
        <v>1</v>
      </c>
      <c r="H5" s="418">
        <v>760.83042323529401</v>
      </c>
      <c r="I5" s="419">
        <v>-4</v>
      </c>
      <c r="J5" s="418">
        <v>18775.459817647057</v>
      </c>
      <c r="K5" s="420">
        <v>0</v>
      </c>
    </row>
    <row r="6" spans="1:11" ht="13.25" customHeight="1" x14ac:dyDescent="0.3">
      <c r="A6" s="416" t="s">
        <v>97</v>
      </c>
      <c r="B6" s="417">
        <v>45</v>
      </c>
      <c r="C6" s="418">
        <v>19089.614989000002</v>
      </c>
      <c r="D6" s="418">
        <v>1012.0081874444447</v>
      </c>
      <c r="E6" s="418">
        <v>20715.929407</v>
      </c>
      <c r="F6" s="418">
        <v>18855.220589355555</v>
      </c>
      <c r="G6" s="419">
        <v>-1</v>
      </c>
      <c r="H6" s="418">
        <v>1054.7729760444445</v>
      </c>
      <c r="I6" s="419">
        <v>4</v>
      </c>
      <c r="J6" s="418">
        <v>20514.710904</v>
      </c>
      <c r="K6" s="420">
        <v>-1</v>
      </c>
    </row>
    <row r="7" spans="1:11" ht="13.25" customHeight="1" x14ac:dyDescent="0.3">
      <c r="A7" s="416" t="s">
        <v>98</v>
      </c>
      <c r="B7" s="417">
        <v>20</v>
      </c>
      <c r="C7" s="418">
        <v>10649.952817199999</v>
      </c>
      <c r="D7" s="418">
        <v>518.15617409999993</v>
      </c>
      <c r="E7" s="418">
        <v>11310.608878749999</v>
      </c>
      <c r="F7" s="418">
        <v>10583.3842167</v>
      </c>
      <c r="G7" s="419">
        <v>-1</v>
      </c>
      <c r="H7" s="418">
        <v>492.95375720000004</v>
      </c>
      <c r="I7" s="419">
        <v>-5</v>
      </c>
      <c r="J7" s="418">
        <v>11214.006360249999</v>
      </c>
      <c r="K7" s="420">
        <v>-1</v>
      </c>
    </row>
    <row r="8" spans="1:11" ht="13.25" customHeight="1" x14ac:dyDescent="0.3">
      <c r="A8" s="416" t="s">
        <v>99</v>
      </c>
      <c r="B8" s="417">
        <v>11</v>
      </c>
      <c r="C8" s="418">
        <v>12840.850824272726</v>
      </c>
      <c r="D8" s="418">
        <v>584.54625209090909</v>
      </c>
      <c r="E8" s="418">
        <v>13637.194253454545</v>
      </c>
      <c r="F8" s="418">
        <v>12936.637307363637</v>
      </c>
      <c r="G8" s="419">
        <v>1</v>
      </c>
      <c r="H8" s="418">
        <v>566.70703772727279</v>
      </c>
      <c r="I8" s="419">
        <v>-3</v>
      </c>
      <c r="J8" s="418">
        <v>13713.707518909092</v>
      </c>
      <c r="K8" s="420">
        <v>1</v>
      </c>
    </row>
    <row r="9" spans="1:11" ht="13.25" customHeight="1" x14ac:dyDescent="0.3">
      <c r="A9" s="416" t="s">
        <v>100</v>
      </c>
      <c r="B9" s="417">
        <v>27</v>
      </c>
      <c r="C9" s="418">
        <v>16163.704440925925</v>
      </c>
      <c r="D9" s="418">
        <v>1004.6724281111111</v>
      </c>
      <c r="E9" s="418">
        <v>17505.944464518521</v>
      </c>
      <c r="F9" s="418">
        <v>15972.134538111111</v>
      </c>
      <c r="G9" s="419">
        <v>-1</v>
      </c>
      <c r="H9" s="418">
        <v>965.45297918518531</v>
      </c>
      <c r="I9" s="419">
        <v>-4</v>
      </c>
      <c r="J9" s="418">
        <v>17247.816363962964</v>
      </c>
      <c r="K9" s="420">
        <v>-1</v>
      </c>
    </row>
    <row r="10" spans="1:11" ht="13.25" customHeight="1" x14ac:dyDescent="0.3">
      <c r="A10" s="416" t="s">
        <v>101</v>
      </c>
      <c r="B10" s="417">
        <v>14</v>
      </c>
      <c r="C10" s="418">
        <v>16585.044853214287</v>
      </c>
      <c r="D10" s="418">
        <v>859.15674492857136</v>
      </c>
      <c r="E10" s="418">
        <v>17859.559731785714</v>
      </c>
      <c r="F10" s="418">
        <v>16461.44943935714</v>
      </c>
      <c r="G10" s="419">
        <v>-1</v>
      </c>
      <c r="H10" s="418">
        <v>753.5997817857143</v>
      </c>
      <c r="I10" s="419">
        <v>-12</v>
      </c>
      <c r="J10" s="418">
        <v>17484.249736714286</v>
      </c>
      <c r="K10" s="420">
        <v>-2</v>
      </c>
    </row>
    <row r="11" spans="1:11" ht="13.25" customHeight="1" x14ac:dyDescent="0.3">
      <c r="A11" s="416" t="s">
        <v>102</v>
      </c>
      <c r="B11" s="417">
        <v>18</v>
      </c>
      <c r="C11" s="418">
        <v>15946.940311777777</v>
      </c>
      <c r="D11" s="418">
        <v>915.54141622222232</v>
      </c>
      <c r="E11" s="418">
        <v>17095.960243388887</v>
      </c>
      <c r="F11" s="418">
        <v>15695.47722638889</v>
      </c>
      <c r="G11" s="419">
        <v>-2</v>
      </c>
      <c r="H11" s="418">
        <v>893.08051794444452</v>
      </c>
      <c r="I11" s="419">
        <v>-2</v>
      </c>
      <c r="J11" s="418">
        <v>16835.018048000005</v>
      </c>
      <c r="K11" s="420">
        <v>-2</v>
      </c>
    </row>
    <row r="12" spans="1:11" ht="13.25" customHeight="1" x14ac:dyDescent="0.3">
      <c r="A12" s="416" t="s">
        <v>103</v>
      </c>
      <c r="B12" s="417">
        <v>16</v>
      </c>
      <c r="C12" s="418">
        <v>16188.594493375</v>
      </c>
      <c r="D12" s="418">
        <v>1067.8218461874999</v>
      </c>
      <c r="E12" s="418">
        <v>17485.561860499998</v>
      </c>
      <c r="F12" s="418">
        <v>16573.881965312496</v>
      </c>
      <c r="G12" s="419">
        <v>2</v>
      </c>
      <c r="H12" s="418">
        <v>1047.7633789375002</v>
      </c>
      <c r="I12" s="419">
        <v>-2</v>
      </c>
      <c r="J12" s="418">
        <v>17854.181026687496</v>
      </c>
      <c r="K12" s="420">
        <v>2</v>
      </c>
    </row>
    <row r="13" spans="1:11" ht="13.25" customHeight="1" x14ac:dyDescent="0.3">
      <c r="A13" s="416" t="s">
        <v>104</v>
      </c>
      <c r="B13" s="417">
        <v>19</v>
      </c>
      <c r="C13" s="418">
        <v>15260.976936210525</v>
      </c>
      <c r="D13" s="418">
        <v>1157.4950926315789</v>
      </c>
      <c r="E13" s="418">
        <v>16612.761301894738</v>
      </c>
      <c r="F13" s="418">
        <v>14556.785250052631</v>
      </c>
      <c r="G13" s="419">
        <v>-5</v>
      </c>
      <c r="H13" s="418">
        <v>1024.1904240526317</v>
      </c>
      <c r="I13" s="419">
        <v>-12</v>
      </c>
      <c r="J13" s="418">
        <v>15760.640305210527</v>
      </c>
      <c r="K13" s="420">
        <v>-5</v>
      </c>
    </row>
    <row r="14" spans="1:11" ht="13.5" customHeight="1" thickBot="1" x14ac:dyDescent="0.35">
      <c r="A14" s="421" t="s">
        <v>342</v>
      </c>
      <c r="B14" s="422">
        <v>202</v>
      </c>
      <c r="C14" s="423">
        <v>16043.928914856433</v>
      </c>
      <c r="D14" s="423">
        <v>898.48518211386136</v>
      </c>
      <c r="E14" s="423">
        <v>17292.437196202969</v>
      </c>
      <c r="F14" s="423">
        <v>15921.705862089109</v>
      </c>
      <c r="G14" s="424">
        <v>-1</v>
      </c>
      <c r="H14" s="423">
        <v>867.44098423267337</v>
      </c>
      <c r="I14" s="424">
        <v>-3</v>
      </c>
      <c r="J14" s="423">
        <v>17119.99697299505</v>
      </c>
      <c r="K14" s="425">
        <v>-1</v>
      </c>
    </row>
    <row r="15" spans="1:11" ht="11" thickTop="1" x14ac:dyDescent="0.25">
      <c r="A15" s="6" t="s">
        <v>406</v>
      </c>
    </row>
    <row r="16" spans="1:11" x14ac:dyDescent="0.25">
      <c r="A16" s="6" t="s">
        <v>312</v>
      </c>
    </row>
    <row r="17" spans="1:9" x14ac:dyDescent="0.25">
      <c r="A17" s="6" t="s">
        <v>343</v>
      </c>
      <c r="G17" s="19"/>
      <c r="H17" s="19"/>
      <c r="I17" s="19"/>
    </row>
    <row r="18" spans="1:9" x14ac:dyDescent="0.25">
      <c r="G18" s="19"/>
      <c r="H18" s="19"/>
      <c r="I18" s="19"/>
    </row>
    <row r="19" spans="1:9" x14ac:dyDescent="0.25">
      <c r="G19" s="19"/>
      <c r="H19" s="19"/>
      <c r="I19" s="19"/>
    </row>
    <row r="20" spans="1:9" x14ac:dyDescent="0.25">
      <c r="G20" s="19"/>
      <c r="H20" s="19"/>
      <c r="I20" s="19"/>
    </row>
    <row r="21" spans="1:9" x14ac:dyDescent="0.25">
      <c r="G21" s="19"/>
      <c r="H21" s="19"/>
      <c r="I21" s="19"/>
    </row>
    <row r="22" spans="1:9" x14ac:dyDescent="0.25">
      <c r="G22" s="19"/>
      <c r="H22" s="19"/>
      <c r="I22" s="19"/>
    </row>
    <row r="23" spans="1:9" x14ac:dyDescent="0.25">
      <c r="G23" s="19"/>
      <c r="H23" s="19"/>
      <c r="I23" s="19"/>
    </row>
    <row r="24" spans="1:9" x14ac:dyDescent="0.25">
      <c r="G24" s="19"/>
      <c r="H24" s="19"/>
      <c r="I24" s="19"/>
    </row>
    <row r="25" spans="1:9" x14ac:dyDescent="0.25">
      <c r="G25" s="19"/>
      <c r="H25" s="19"/>
      <c r="I25" s="19"/>
    </row>
    <row r="26" spans="1:9" x14ac:dyDescent="0.25">
      <c r="G26" s="19"/>
      <c r="H26" s="19"/>
      <c r="I26" s="19"/>
    </row>
    <row r="27" spans="1:9" x14ac:dyDescent="0.25">
      <c r="G27" s="19"/>
      <c r="H27" s="19"/>
      <c r="I27" s="19"/>
    </row>
    <row r="36" spans="2:2" ht="14.5" x14ac:dyDescent="0.35">
      <c r="B36" s="12"/>
    </row>
  </sheetData>
  <mergeCells count="7">
    <mergeCell ref="A1:K1"/>
    <mergeCell ref="A2:B3"/>
    <mergeCell ref="C2:E2"/>
    <mergeCell ref="F2:K2"/>
    <mergeCell ref="F3:G3"/>
    <mergeCell ref="H3:I3"/>
    <mergeCell ref="J3:K3"/>
  </mergeCells>
  <phoneticPr fontId="0" type="noConversion"/>
  <pageMargins left="0.70866141732283472" right="0.70866141732283472" top="0.74803149606299213" bottom="0.74803149606299213" header="0.31496062992125984" footer="0.31496062992125984"/>
  <pageSetup paperSize="9" scale="99" orientation="landscape" r:id="rId1"/>
  <headerFooter>
    <oddHeader>&amp;C&amp;"Calibri,Regular"&amp;13SRAD Report 2048 Road Traffic Section 2019</oddHead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79998168889431442"/>
    <pageSetUpPr fitToPage="1"/>
  </sheetPr>
  <dimension ref="A1:I50"/>
  <sheetViews>
    <sheetView zoomScaleNormal="100" workbookViewId="0">
      <selection sqref="A1:H1"/>
    </sheetView>
  </sheetViews>
  <sheetFormatPr defaultColWidth="9.375" defaultRowHeight="10.5" x14ac:dyDescent="0.25"/>
  <cols>
    <col min="1" max="1" width="32.5" style="6" customWidth="1"/>
    <col min="2" max="2" width="13.375" style="6" customWidth="1"/>
    <col min="3" max="3" width="12" style="6" customWidth="1"/>
    <col min="4" max="4" width="11.875" style="6" customWidth="1"/>
    <col min="5" max="5" width="11.375" style="6" customWidth="1"/>
    <col min="6" max="6" width="11" style="6" customWidth="1"/>
    <col min="7" max="7" width="12.5" style="6" customWidth="1"/>
    <col min="8" max="8" width="18.125" style="6" customWidth="1"/>
    <col min="9" max="16384" width="9.375" style="6"/>
  </cols>
  <sheetData>
    <row r="1" spans="1:8" ht="16" thickTop="1" x14ac:dyDescent="0.25">
      <c r="A1" s="566" t="s">
        <v>409</v>
      </c>
      <c r="B1" s="567"/>
      <c r="C1" s="567"/>
      <c r="D1" s="567"/>
      <c r="E1" s="567"/>
      <c r="F1" s="567"/>
      <c r="G1" s="567"/>
      <c r="H1" s="568"/>
    </row>
    <row r="2" spans="1:8" ht="14.5" x14ac:dyDescent="0.35">
      <c r="A2" s="671" t="s">
        <v>105</v>
      </c>
      <c r="B2" s="594" t="s">
        <v>106</v>
      </c>
      <c r="C2" s="673" t="s">
        <v>107</v>
      </c>
      <c r="D2" s="674"/>
      <c r="E2" s="674"/>
      <c r="F2" s="674"/>
      <c r="G2" s="675"/>
      <c r="H2" s="676" t="s">
        <v>108</v>
      </c>
    </row>
    <row r="3" spans="1:8" ht="29" x14ac:dyDescent="0.35">
      <c r="A3" s="672"/>
      <c r="B3" s="595"/>
      <c r="C3" s="426" t="s">
        <v>109</v>
      </c>
      <c r="D3" s="426" t="s">
        <v>58</v>
      </c>
      <c r="E3" s="426" t="s">
        <v>59</v>
      </c>
      <c r="F3" s="426" t="s">
        <v>110</v>
      </c>
      <c r="G3" s="426" t="s">
        <v>63</v>
      </c>
      <c r="H3" s="677"/>
    </row>
    <row r="4" spans="1:8" ht="14.5" x14ac:dyDescent="0.35">
      <c r="A4" s="427" t="s">
        <v>111</v>
      </c>
      <c r="B4" s="428">
        <v>171</v>
      </c>
      <c r="C4" s="428">
        <v>4520</v>
      </c>
      <c r="D4" s="428">
        <v>1130</v>
      </c>
      <c r="E4" s="428">
        <v>575</v>
      </c>
      <c r="F4" s="428">
        <v>1706</v>
      </c>
      <c r="G4" s="428">
        <v>6260</v>
      </c>
      <c r="H4" s="429">
        <v>36.608187134502927</v>
      </c>
    </row>
    <row r="5" spans="1:8" ht="14.5" x14ac:dyDescent="0.35">
      <c r="A5" s="430" t="s">
        <v>184</v>
      </c>
      <c r="B5" s="431">
        <v>866</v>
      </c>
      <c r="C5" s="431">
        <v>4902</v>
      </c>
      <c r="D5" s="431">
        <v>614</v>
      </c>
      <c r="E5" s="431">
        <v>171</v>
      </c>
      <c r="F5" s="431">
        <v>785</v>
      </c>
      <c r="G5" s="431">
        <v>5765</v>
      </c>
      <c r="H5" s="429">
        <v>6.6570438799076213</v>
      </c>
    </row>
    <row r="6" spans="1:8" ht="14.5" x14ac:dyDescent="0.35">
      <c r="A6" s="430" t="s">
        <v>86</v>
      </c>
      <c r="B6" s="431">
        <v>376</v>
      </c>
      <c r="C6" s="431">
        <v>1307</v>
      </c>
      <c r="D6" s="431">
        <v>141</v>
      </c>
      <c r="E6" s="431">
        <v>26</v>
      </c>
      <c r="F6" s="431">
        <v>166</v>
      </c>
      <c r="G6" s="431">
        <v>1494</v>
      </c>
      <c r="H6" s="429">
        <v>3.9734042553191489</v>
      </c>
    </row>
    <row r="7" spans="1:8" ht="14.5" x14ac:dyDescent="0.35">
      <c r="A7" s="430" t="s">
        <v>112</v>
      </c>
      <c r="B7" s="431">
        <v>1037</v>
      </c>
      <c r="C7" s="431">
        <v>9422</v>
      </c>
      <c r="D7" s="431">
        <v>1744</v>
      </c>
      <c r="E7" s="431">
        <v>746</v>
      </c>
      <c r="F7" s="431">
        <v>2491</v>
      </c>
      <c r="G7" s="431">
        <v>12025</v>
      </c>
      <c r="H7" s="429">
        <v>11.595949855351977</v>
      </c>
    </row>
    <row r="8" spans="1:8" ht="15" thickBot="1" x14ac:dyDescent="0.4">
      <c r="A8" s="432" t="s">
        <v>113</v>
      </c>
      <c r="B8" s="433">
        <v>1413</v>
      </c>
      <c r="C8" s="433">
        <v>10729</v>
      </c>
      <c r="D8" s="433">
        <v>1885</v>
      </c>
      <c r="E8" s="433">
        <v>772</v>
      </c>
      <c r="F8" s="433">
        <v>2657</v>
      </c>
      <c r="G8" s="433">
        <v>13519</v>
      </c>
      <c r="H8" s="434">
        <v>9.5675866949752297</v>
      </c>
    </row>
    <row r="9" spans="1:8" ht="13.5" thickTop="1" x14ac:dyDescent="0.3">
      <c r="A9" s="37" t="s">
        <v>68</v>
      </c>
    </row>
    <row r="10" spans="1:8" ht="27" customHeight="1" x14ac:dyDescent="0.3">
      <c r="A10" s="650" t="s">
        <v>351</v>
      </c>
      <c r="B10" s="650"/>
      <c r="C10" s="650"/>
      <c r="D10" s="650"/>
      <c r="E10" s="650"/>
      <c r="F10" s="650"/>
      <c r="G10" s="650"/>
      <c r="H10" s="650"/>
    </row>
    <row r="11" spans="1:8" ht="27" customHeight="1" x14ac:dyDescent="0.3">
      <c r="A11" s="650" t="s">
        <v>352</v>
      </c>
      <c r="B11" s="650"/>
      <c r="C11" s="650"/>
      <c r="D11" s="650"/>
      <c r="E11" s="650"/>
      <c r="F11" s="650"/>
      <c r="G11" s="650"/>
      <c r="H11" s="650"/>
    </row>
    <row r="12" spans="1:8" ht="11.5" x14ac:dyDescent="0.35">
      <c r="A12" s="650" t="s">
        <v>444</v>
      </c>
      <c r="B12" s="616"/>
      <c r="C12" s="616"/>
      <c r="D12" s="616"/>
      <c r="E12" s="616"/>
      <c r="F12" s="616"/>
      <c r="G12" s="616"/>
      <c r="H12" s="616"/>
    </row>
    <row r="20" spans="1:9" x14ac:dyDescent="0.25">
      <c r="A20" s="187"/>
      <c r="B20" s="187"/>
      <c r="C20" s="187"/>
      <c r="D20" s="187"/>
      <c r="E20" s="187"/>
      <c r="F20" s="187"/>
      <c r="G20" s="187"/>
      <c r="H20" s="187"/>
      <c r="I20" s="187"/>
    </row>
    <row r="21" spans="1:9" x14ac:dyDescent="0.25">
      <c r="A21" s="187"/>
      <c r="B21" s="187"/>
      <c r="C21" s="187"/>
      <c r="D21" s="187"/>
      <c r="E21" s="187"/>
      <c r="F21" s="187"/>
      <c r="G21" s="187"/>
      <c r="H21" s="187"/>
      <c r="I21" s="187"/>
    </row>
    <row r="22" spans="1:9" x14ac:dyDescent="0.25">
      <c r="A22" s="435"/>
      <c r="B22" s="435"/>
      <c r="C22" s="435"/>
      <c r="D22" s="435"/>
      <c r="E22" s="435"/>
      <c r="F22" s="435"/>
      <c r="G22" s="435"/>
      <c r="H22" s="435"/>
      <c r="I22" s="435"/>
    </row>
    <row r="23" spans="1:9" ht="13" x14ac:dyDescent="0.3">
      <c r="A23" s="436"/>
      <c r="B23" s="436"/>
      <c r="C23" s="436"/>
      <c r="D23" s="436"/>
      <c r="E23" s="436"/>
      <c r="F23" s="436"/>
      <c r="G23" s="436"/>
      <c r="H23" s="436"/>
      <c r="I23" s="436"/>
    </row>
    <row r="24" spans="1:9" ht="13" x14ac:dyDescent="0.3">
      <c r="A24" s="437"/>
      <c r="B24" s="438"/>
      <c r="C24" s="438"/>
      <c r="D24" s="438"/>
      <c r="E24" s="438"/>
      <c r="F24" s="438"/>
      <c r="G24" s="438"/>
      <c r="H24" s="438"/>
      <c r="I24" s="438"/>
    </row>
    <row r="25" spans="1:9" ht="13" x14ac:dyDescent="0.3">
      <c r="A25" s="437"/>
      <c r="B25" s="438"/>
      <c r="C25" s="438"/>
      <c r="D25" s="438"/>
      <c r="E25" s="438"/>
      <c r="F25" s="438"/>
      <c r="G25" s="438"/>
      <c r="H25" s="438"/>
      <c r="I25" s="438"/>
    </row>
    <row r="26" spans="1:9" ht="13" x14ac:dyDescent="0.3">
      <c r="A26" s="437"/>
      <c r="B26" s="438"/>
      <c r="C26" s="438"/>
      <c r="D26" s="438"/>
      <c r="E26" s="438"/>
      <c r="F26" s="438"/>
      <c r="G26" s="438"/>
      <c r="H26" s="438"/>
      <c r="I26" s="438"/>
    </row>
    <row r="36" spans="1:8" ht="14.5" x14ac:dyDescent="0.35">
      <c r="C36" s="12"/>
    </row>
    <row r="40" spans="1:8" ht="11" thickBot="1" x14ac:dyDescent="0.3"/>
    <row r="41" spans="1:8" ht="33" customHeight="1" thickTop="1" x14ac:dyDescent="0.25">
      <c r="A41" s="679" t="s">
        <v>410</v>
      </c>
      <c r="B41" s="680"/>
      <c r="C41" s="680"/>
      <c r="D41" s="680"/>
      <c r="E41" s="680"/>
      <c r="F41" s="680"/>
      <c r="G41" s="681"/>
      <c r="H41" s="439"/>
    </row>
    <row r="42" spans="1:8" ht="14.5" x14ac:dyDescent="0.35">
      <c r="A42" s="671" t="s">
        <v>105</v>
      </c>
      <c r="B42" s="594" t="s">
        <v>106</v>
      </c>
      <c r="C42" s="673" t="s">
        <v>107</v>
      </c>
      <c r="D42" s="674"/>
      <c r="E42" s="674"/>
      <c r="F42" s="674"/>
      <c r="G42" s="674"/>
      <c r="H42" s="678"/>
    </row>
    <row r="43" spans="1:8" ht="29" x14ac:dyDescent="0.35">
      <c r="A43" s="672"/>
      <c r="B43" s="595"/>
      <c r="C43" s="426" t="s">
        <v>109</v>
      </c>
      <c r="D43" s="426" t="s">
        <v>58</v>
      </c>
      <c r="E43" s="426" t="s">
        <v>59</v>
      </c>
      <c r="F43" s="426" t="s">
        <v>110</v>
      </c>
      <c r="G43" s="440" t="s">
        <v>63</v>
      </c>
      <c r="H43" s="678"/>
    </row>
    <row r="44" spans="1:8" ht="14.5" x14ac:dyDescent="0.35">
      <c r="A44" s="427" t="s">
        <v>330</v>
      </c>
      <c r="B44" s="428">
        <v>610.20000000000039</v>
      </c>
      <c r="C44" s="428">
        <v>3923.5214370000035</v>
      </c>
      <c r="D44" s="428">
        <v>496.1715465000002</v>
      </c>
      <c r="E44" s="428">
        <v>143.74718349999995</v>
      </c>
      <c r="F44" s="428">
        <v>639.91873000000021</v>
      </c>
      <c r="G44" s="441">
        <v>4626.8433680000026</v>
      </c>
      <c r="H44" s="442"/>
    </row>
    <row r="45" spans="1:8" ht="15" thickBot="1" x14ac:dyDescent="0.4">
      <c r="A45" s="432" t="s">
        <v>329</v>
      </c>
      <c r="B45" s="433">
        <v>636.30000000000098</v>
      </c>
      <c r="C45" s="433">
        <v>2310.8988405000018</v>
      </c>
      <c r="D45" s="433">
        <v>261.61298349999998</v>
      </c>
      <c r="E45" s="433">
        <v>53.643648499999998</v>
      </c>
      <c r="F45" s="433">
        <v>315.25663200000042</v>
      </c>
      <c r="G45" s="443">
        <v>2661.7438849999985</v>
      </c>
      <c r="H45" s="442"/>
    </row>
    <row r="46" spans="1:8" ht="11" thickTop="1" x14ac:dyDescent="0.25">
      <c r="A46" s="6" t="s">
        <v>335</v>
      </c>
    </row>
    <row r="47" spans="1:8" x14ac:dyDescent="0.25">
      <c r="A47" s="6" t="s">
        <v>337</v>
      </c>
    </row>
    <row r="48" spans="1:8" x14ac:dyDescent="0.25">
      <c r="A48" s="6" t="s">
        <v>336</v>
      </c>
    </row>
    <row r="50" spans="1:1" x14ac:dyDescent="0.25">
      <c r="A50" s="415"/>
    </row>
  </sheetData>
  <mergeCells count="13">
    <mergeCell ref="A42:A43"/>
    <mergeCell ref="B42:B43"/>
    <mergeCell ref="C42:G42"/>
    <mergeCell ref="H42:H43"/>
    <mergeCell ref="A41:G41"/>
    <mergeCell ref="A10:H10"/>
    <mergeCell ref="A11:H11"/>
    <mergeCell ref="A12:H12"/>
    <mergeCell ref="A1:H1"/>
    <mergeCell ref="A2:A3"/>
    <mergeCell ref="B2:B3"/>
    <mergeCell ref="C2:G2"/>
    <mergeCell ref="H2:H3"/>
  </mergeCells>
  <phoneticPr fontId="0" type="noConversion"/>
  <pageMargins left="0.70866141732283472" right="0.70866141732283472" top="0.74803149606299213" bottom="0.74803149606299213" header="0.31496062992125984" footer="0.31496062992125984"/>
  <pageSetup paperSize="9" scale="74" orientation="landscape" r:id="rId1"/>
  <headerFooter>
    <oddHeader>&amp;C&amp;"Calibri,Regular"&amp;13SRAD Report 2048 Road Traffic Section 2019</oddHeader>
    <oddFooter>&amp;C&amp;A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79998168889431442"/>
    <pageSetUpPr fitToPage="1"/>
  </sheetPr>
  <dimension ref="A1:K17"/>
  <sheetViews>
    <sheetView zoomScaleNormal="100" workbookViewId="0">
      <selection activeCell="H67" sqref="A1:H67"/>
    </sheetView>
  </sheetViews>
  <sheetFormatPr defaultColWidth="9.375" defaultRowHeight="10.5" x14ac:dyDescent="0.25"/>
  <cols>
    <col min="1" max="1" width="19.125" style="6" customWidth="1"/>
    <col min="2" max="6" width="13.875" style="6" customWidth="1"/>
    <col min="7" max="7" width="15.875" style="6" customWidth="1"/>
    <col min="8" max="8" width="21.875" style="6" customWidth="1"/>
    <col min="9" max="16384" width="9.375" style="6"/>
  </cols>
  <sheetData>
    <row r="1" spans="1:11" ht="16" thickTop="1" x14ac:dyDescent="0.35">
      <c r="A1" s="541" t="s">
        <v>411</v>
      </c>
      <c r="B1" s="542"/>
      <c r="C1" s="542"/>
      <c r="D1" s="542"/>
      <c r="E1" s="542"/>
      <c r="F1" s="542"/>
      <c r="G1" s="542"/>
      <c r="H1" s="543"/>
    </row>
    <row r="2" spans="1:11" ht="15.5" x14ac:dyDescent="0.35">
      <c r="A2" s="683" t="s">
        <v>114</v>
      </c>
      <c r="B2" s="685" t="s">
        <v>106</v>
      </c>
      <c r="C2" s="655" t="s">
        <v>107</v>
      </c>
      <c r="D2" s="659"/>
      <c r="E2" s="659"/>
      <c r="F2" s="659"/>
      <c r="G2" s="656"/>
      <c r="H2" s="687" t="s">
        <v>115</v>
      </c>
    </row>
    <row r="3" spans="1:11" ht="15.5" x14ac:dyDescent="0.35">
      <c r="A3" s="684"/>
      <c r="B3" s="686"/>
      <c r="C3" s="444" t="s">
        <v>109</v>
      </c>
      <c r="D3" s="444" t="s">
        <v>58</v>
      </c>
      <c r="E3" s="444" t="s">
        <v>59</v>
      </c>
      <c r="F3" s="445" t="s">
        <v>110</v>
      </c>
      <c r="G3" s="445" t="s">
        <v>63</v>
      </c>
      <c r="H3" s="688"/>
    </row>
    <row r="4" spans="1:11" ht="15.5" x14ac:dyDescent="0.35">
      <c r="A4" s="74" t="s">
        <v>95</v>
      </c>
      <c r="B4" s="446">
        <v>101.39999999999999</v>
      </c>
      <c r="C4" s="446">
        <v>597.57847449999974</v>
      </c>
      <c r="D4" s="446">
        <v>76.66401599999999</v>
      </c>
      <c r="E4" s="446">
        <v>18.491046000000008</v>
      </c>
      <c r="F4" s="446">
        <v>95.155062000000001</v>
      </c>
      <c r="G4" s="446">
        <v>701.1355080000003</v>
      </c>
      <c r="H4" s="447">
        <v>18900</v>
      </c>
      <c r="K4" s="19"/>
    </row>
    <row r="5" spans="1:11" ht="15.5" x14ac:dyDescent="0.35">
      <c r="A5" s="18" t="s">
        <v>96</v>
      </c>
      <c r="B5" s="448">
        <v>55.000000000000007</v>
      </c>
      <c r="C5" s="448">
        <v>319.21268449999991</v>
      </c>
      <c r="D5" s="448">
        <v>35.887347500000011</v>
      </c>
      <c r="E5" s="448">
        <v>8.6745535000000018</v>
      </c>
      <c r="F5" s="448">
        <v>44.56190100000002</v>
      </c>
      <c r="G5" s="448">
        <v>368.40026699999999</v>
      </c>
      <c r="H5" s="449">
        <v>18400</v>
      </c>
      <c r="K5" s="19"/>
    </row>
    <row r="6" spans="1:11" ht="15.5" x14ac:dyDescent="0.35">
      <c r="A6" s="18" t="s">
        <v>97</v>
      </c>
      <c r="B6" s="448">
        <v>116.99999999999997</v>
      </c>
      <c r="C6" s="448">
        <v>881.56343949999973</v>
      </c>
      <c r="D6" s="448">
        <v>101.46364900000006</v>
      </c>
      <c r="E6" s="448">
        <v>25.47386100000001</v>
      </c>
      <c r="F6" s="448">
        <v>126.93751000000005</v>
      </c>
      <c r="G6" s="448">
        <v>1028.1049170000001</v>
      </c>
      <c r="H6" s="449">
        <v>24100</v>
      </c>
      <c r="K6" s="19"/>
    </row>
    <row r="7" spans="1:11" ht="15.5" x14ac:dyDescent="0.35">
      <c r="A7" s="18" t="s">
        <v>98</v>
      </c>
      <c r="B7" s="448">
        <v>98.100000000000009</v>
      </c>
      <c r="C7" s="448">
        <v>411.41274299999998</v>
      </c>
      <c r="D7" s="448">
        <v>54.526218499999999</v>
      </c>
      <c r="E7" s="448">
        <v>13.625596</v>
      </c>
      <c r="F7" s="448">
        <v>68.1518145</v>
      </c>
      <c r="G7" s="448">
        <v>485.41357300000004</v>
      </c>
      <c r="H7" s="449">
        <v>13600</v>
      </c>
      <c r="K7" s="19"/>
    </row>
    <row r="8" spans="1:11" ht="15.5" x14ac:dyDescent="0.35">
      <c r="A8" s="18" t="s">
        <v>99</v>
      </c>
      <c r="B8" s="448">
        <v>81.299999999999983</v>
      </c>
      <c r="C8" s="448">
        <v>392.22308699999996</v>
      </c>
      <c r="D8" s="448">
        <v>49.266824000000014</v>
      </c>
      <c r="E8" s="448">
        <v>11.920681000000004</v>
      </c>
      <c r="F8" s="448">
        <v>61.187505000000016</v>
      </c>
      <c r="G8" s="448">
        <v>458.92034000000012</v>
      </c>
      <c r="H8" s="449">
        <v>15500</v>
      </c>
      <c r="K8" s="19"/>
    </row>
    <row r="9" spans="1:11" ht="15.5" x14ac:dyDescent="0.35">
      <c r="A9" s="18" t="s">
        <v>100</v>
      </c>
      <c r="B9" s="448">
        <v>87.40000000000002</v>
      </c>
      <c r="C9" s="448">
        <v>547.5116069999998</v>
      </c>
      <c r="D9" s="448">
        <v>73.31499500000001</v>
      </c>
      <c r="E9" s="448">
        <v>25.240480000000005</v>
      </c>
      <c r="F9" s="448">
        <v>98.555475000000015</v>
      </c>
      <c r="G9" s="448">
        <v>655.79093750000015</v>
      </c>
      <c r="H9" s="449">
        <v>20600</v>
      </c>
      <c r="K9" s="19"/>
    </row>
    <row r="10" spans="1:11" ht="15.5" x14ac:dyDescent="0.35">
      <c r="A10" s="18" t="s">
        <v>101</v>
      </c>
      <c r="B10" s="448">
        <v>84.1</v>
      </c>
      <c r="C10" s="448">
        <v>508.1481455</v>
      </c>
      <c r="D10" s="448">
        <v>58.070368500000015</v>
      </c>
      <c r="E10" s="448">
        <v>15.976451500000001</v>
      </c>
      <c r="F10" s="448">
        <v>74.046820000000011</v>
      </c>
      <c r="G10" s="448">
        <v>588.3110879999997</v>
      </c>
      <c r="H10" s="449">
        <v>19200</v>
      </c>
      <c r="K10" s="19"/>
    </row>
    <row r="11" spans="1:11" ht="15.5" x14ac:dyDescent="0.35">
      <c r="A11" s="18" t="s">
        <v>102</v>
      </c>
      <c r="B11" s="448">
        <v>66.099999999999994</v>
      </c>
      <c r="C11" s="448">
        <v>295.336027</v>
      </c>
      <c r="D11" s="448">
        <v>41.408337500000009</v>
      </c>
      <c r="E11" s="448">
        <v>11.80045</v>
      </c>
      <c r="F11" s="448">
        <v>53.2087875</v>
      </c>
      <c r="G11" s="448">
        <v>352.90006749999981</v>
      </c>
      <c r="H11" s="449">
        <v>14600</v>
      </c>
      <c r="K11" s="19"/>
    </row>
    <row r="12" spans="1:11" ht="15.5" x14ac:dyDescent="0.35">
      <c r="A12" s="18" t="s">
        <v>103</v>
      </c>
      <c r="B12" s="448">
        <v>58.4</v>
      </c>
      <c r="C12" s="448">
        <v>370.30158849999998</v>
      </c>
      <c r="D12" s="448">
        <v>40.652203500000006</v>
      </c>
      <c r="E12" s="448">
        <v>13.919822499999999</v>
      </c>
      <c r="F12" s="448">
        <v>54.572025999999994</v>
      </c>
      <c r="G12" s="448">
        <v>429.32690650000001</v>
      </c>
      <c r="H12" s="449">
        <v>20100</v>
      </c>
      <c r="K12" s="19"/>
    </row>
    <row r="13" spans="1:11" ht="15.5" x14ac:dyDescent="0.35">
      <c r="A13" s="450" t="s">
        <v>104</v>
      </c>
      <c r="B13" s="451">
        <v>116.90000000000002</v>
      </c>
      <c r="C13" s="451">
        <v>579.10334249999983</v>
      </c>
      <c r="D13" s="451">
        <v>83.030455499999988</v>
      </c>
      <c r="E13" s="451">
        <v>25.8524025</v>
      </c>
      <c r="F13" s="451">
        <v>108.88285799999994</v>
      </c>
      <c r="G13" s="451">
        <v>696.82847150000009</v>
      </c>
      <c r="H13" s="452">
        <v>16300</v>
      </c>
      <c r="K13" s="19"/>
    </row>
    <row r="14" spans="1:11" ht="16" thickBot="1" x14ac:dyDescent="0.4">
      <c r="A14" s="453" t="s">
        <v>116</v>
      </c>
      <c r="B14" s="454">
        <v>865.69999999999993</v>
      </c>
      <c r="C14" s="454">
        <v>4902.3911389999985</v>
      </c>
      <c r="D14" s="454">
        <v>614.28441500000019</v>
      </c>
      <c r="E14" s="454">
        <v>170.97534400000004</v>
      </c>
      <c r="F14" s="454">
        <v>785.25975900000003</v>
      </c>
      <c r="G14" s="454">
        <v>5765.1320760000008</v>
      </c>
      <c r="H14" s="455">
        <v>18200</v>
      </c>
      <c r="K14" s="19"/>
    </row>
    <row r="15" spans="1:11" ht="12.75" customHeight="1" thickTop="1" x14ac:dyDescent="0.25">
      <c r="A15" s="682" t="s">
        <v>185</v>
      </c>
      <c r="B15" s="620"/>
      <c r="C15" s="620"/>
      <c r="D15" s="620"/>
      <c r="E15" s="620"/>
      <c r="F15" s="620"/>
      <c r="G15" s="620"/>
      <c r="H15" s="620"/>
    </row>
    <row r="16" spans="1:11" ht="25.5" customHeight="1" x14ac:dyDescent="0.25">
      <c r="A16" s="550"/>
      <c r="B16" s="550"/>
      <c r="C16" s="550"/>
      <c r="D16" s="550"/>
      <c r="E16" s="550"/>
      <c r="F16" s="550"/>
      <c r="G16" s="550"/>
      <c r="H16" s="550"/>
    </row>
    <row r="17" spans="1:1" x14ac:dyDescent="0.25">
      <c r="A17" s="415"/>
    </row>
  </sheetData>
  <mergeCells count="6">
    <mergeCell ref="A15:H16"/>
    <mergeCell ref="A1:H1"/>
    <mergeCell ref="A2:A3"/>
    <mergeCell ref="B2:B3"/>
    <mergeCell ref="C2:G2"/>
    <mergeCell ref="H2:H3"/>
  </mergeCells>
  <phoneticPr fontId="0" type="noConversion"/>
  <pageMargins left="0.70866141732283472" right="0.70866141732283472" top="0.74803149606299213" bottom="0.74803149606299213" header="0.31496062992125984" footer="0.31496062992125984"/>
  <pageSetup paperSize="9" scale="93" orientation="portrait" r:id="rId1"/>
  <headerFooter>
    <oddHeader>&amp;C&amp;"Calibri,Regular"&amp;13SRAD Report 2048 Road Traffic Section 2019</oddHead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79998168889431442"/>
    <pageSetUpPr fitToPage="1"/>
  </sheetPr>
  <dimension ref="A1:K36"/>
  <sheetViews>
    <sheetView zoomScale="90" zoomScaleNormal="90" workbookViewId="0">
      <selection activeCell="N37" sqref="A1:N37"/>
    </sheetView>
  </sheetViews>
  <sheetFormatPr defaultColWidth="9.375" defaultRowHeight="10.5" x14ac:dyDescent="0.25"/>
  <cols>
    <col min="1" max="1" width="18.875" style="6" customWidth="1"/>
    <col min="2" max="2" width="13" style="6" customWidth="1"/>
    <col min="3" max="5" width="12.625" style="6" customWidth="1"/>
    <col min="6" max="6" width="14.125" style="6" customWidth="1"/>
    <col min="7" max="7" width="15.625" style="6" customWidth="1"/>
    <col min="8" max="8" width="23" style="6" customWidth="1"/>
    <col min="9" max="16384" width="9.375" style="6"/>
  </cols>
  <sheetData>
    <row r="1" spans="1:11" ht="16" thickTop="1" x14ac:dyDescent="0.35">
      <c r="A1" s="541" t="s">
        <v>412</v>
      </c>
      <c r="B1" s="542"/>
      <c r="C1" s="542"/>
      <c r="D1" s="542"/>
      <c r="E1" s="542"/>
      <c r="F1" s="542"/>
      <c r="G1" s="542"/>
      <c r="H1" s="543"/>
    </row>
    <row r="2" spans="1:11" ht="31.5" customHeight="1" x14ac:dyDescent="0.35">
      <c r="A2" s="683" t="s">
        <v>114</v>
      </c>
      <c r="B2" s="685" t="s">
        <v>106</v>
      </c>
      <c r="C2" s="655" t="s">
        <v>107</v>
      </c>
      <c r="D2" s="659"/>
      <c r="E2" s="659"/>
      <c r="F2" s="659"/>
      <c r="G2" s="656"/>
      <c r="H2" s="456" t="s">
        <v>117</v>
      </c>
    </row>
    <row r="3" spans="1:11" ht="15.5" x14ac:dyDescent="0.35">
      <c r="A3" s="684"/>
      <c r="B3" s="686"/>
      <c r="C3" s="444" t="s">
        <v>109</v>
      </c>
      <c r="D3" s="444" t="s">
        <v>58</v>
      </c>
      <c r="E3" s="444" t="s">
        <v>59</v>
      </c>
      <c r="F3" s="444" t="s">
        <v>110</v>
      </c>
      <c r="G3" s="444" t="s">
        <v>63</v>
      </c>
      <c r="H3" s="456" t="s">
        <v>118</v>
      </c>
    </row>
    <row r="4" spans="1:11" ht="15.5" x14ac:dyDescent="0.35">
      <c r="A4" s="74" t="s">
        <v>95</v>
      </c>
      <c r="B4" s="446">
        <v>45.586000000000006</v>
      </c>
      <c r="C4" s="446">
        <v>134.15040457500001</v>
      </c>
      <c r="D4" s="446">
        <v>14.585625204999998</v>
      </c>
      <c r="E4" s="446">
        <v>2.8110814449999988</v>
      </c>
      <c r="F4" s="446">
        <v>17.396706650000002</v>
      </c>
      <c r="G4" s="446">
        <v>153.88016275500001</v>
      </c>
      <c r="H4" s="447">
        <v>9200</v>
      </c>
      <c r="J4" s="19"/>
      <c r="K4" s="19"/>
    </row>
    <row r="5" spans="1:11" ht="15.5" x14ac:dyDescent="0.35">
      <c r="A5" s="18" t="s">
        <v>96</v>
      </c>
      <c r="B5" s="448">
        <v>32.513000000000005</v>
      </c>
      <c r="C5" s="448">
        <v>98.498537189999993</v>
      </c>
      <c r="D5" s="448">
        <v>10.074274115</v>
      </c>
      <c r="E5" s="448">
        <v>1.7590120149999997</v>
      </c>
      <c r="F5" s="448">
        <v>11.833286130000003</v>
      </c>
      <c r="G5" s="448">
        <v>111.41158566500002</v>
      </c>
      <c r="H5" s="449">
        <v>9400</v>
      </c>
      <c r="J5" s="19"/>
      <c r="K5" s="19"/>
    </row>
    <row r="6" spans="1:11" ht="16.25" customHeight="1" x14ac:dyDescent="0.35">
      <c r="A6" s="18" t="s">
        <v>97</v>
      </c>
      <c r="B6" s="448">
        <v>36.06600000000001</v>
      </c>
      <c r="C6" s="448">
        <v>140.84894407000002</v>
      </c>
      <c r="D6" s="448">
        <v>13.240164030000003</v>
      </c>
      <c r="E6" s="448">
        <v>2.0424983899999996</v>
      </c>
      <c r="F6" s="448">
        <v>15.282662420000007</v>
      </c>
      <c r="G6" s="448">
        <v>160.66555546000001</v>
      </c>
      <c r="H6" s="449">
        <v>12200</v>
      </c>
      <c r="J6" s="19"/>
      <c r="K6" s="19"/>
    </row>
    <row r="7" spans="1:11" ht="15.5" x14ac:dyDescent="0.35">
      <c r="A7" s="18" t="s">
        <v>98</v>
      </c>
      <c r="B7" s="448">
        <v>30.016000000000005</v>
      </c>
      <c r="C7" s="448">
        <v>93.954893819999995</v>
      </c>
      <c r="D7" s="448">
        <v>11.08020572</v>
      </c>
      <c r="E7" s="448">
        <v>2.2096121800000001</v>
      </c>
      <c r="F7" s="448">
        <v>13.289817900000001</v>
      </c>
      <c r="G7" s="448">
        <v>108.44660999999999</v>
      </c>
      <c r="H7" s="449">
        <v>9900</v>
      </c>
      <c r="J7" s="19"/>
      <c r="K7" s="19"/>
    </row>
    <row r="8" spans="1:11" ht="15.5" x14ac:dyDescent="0.35">
      <c r="A8" s="18" t="s">
        <v>99</v>
      </c>
      <c r="B8" s="448">
        <v>24.292000000000002</v>
      </c>
      <c r="C8" s="448">
        <v>97.923106660000016</v>
      </c>
      <c r="D8" s="448">
        <v>10.284920359999999</v>
      </c>
      <c r="E8" s="448">
        <v>1.3298862599999999</v>
      </c>
      <c r="F8" s="448">
        <v>11.61480662</v>
      </c>
      <c r="G8" s="448">
        <v>110.87008006000001</v>
      </c>
      <c r="H8" s="449">
        <v>12500</v>
      </c>
      <c r="J8" s="19"/>
      <c r="K8" s="19"/>
    </row>
    <row r="9" spans="1:11" ht="15.5" x14ac:dyDescent="0.35">
      <c r="A9" s="18" t="s">
        <v>100</v>
      </c>
      <c r="B9" s="448">
        <v>29.415000000000006</v>
      </c>
      <c r="C9" s="448">
        <v>107.44003672500001</v>
      </c>
      <c r="D9" s="448">
        <v>10.955071674999999</v>
      </c>
      <c r="E9" s="448">
        <v>1.5888084999999998</v>
      </c>
      <c r="F9" s="448">
        <v>12.543880175000002</v>
      </c>
      <c r="G9" s="448">
        <v>121.24191495000002</v>
      </c>
      <c r="H9" s="449">
        <v>11300</v>
      </c>
      <c r="J9" s="19"/>
      <c r="K9" s="19"/>
    </row>
    <row r="10" spans="1:11" ht="15.5" x14ac:dyDescent="0.35">
      <c r="A10" s="18" t="s">
        <v>101</v>
      </c>
      <c r="B10" s="448">
        <v>36.416000000000004</v>
      </c>
      <c r="C10" s="448">
        <v>152.28152298000001</v>
      </c>
      <c r="D10" s="448">
        <v>16.421163119999999</v>
      </c>
      <c r="E10" s="448">
        <v>2.2736536200000002</v>
      </c>
      <c r="F10" s="448">
        <v>18.69481674</v>
      </c>
      <c r="G10" s="448">
        <v>173.15199668000002</v>
      </c>
      <c r="H10" s="449">
        <v>13000</v>
      </c>
      <c r="J10" s="19"/>
      <c r="K10" s="19"/>
    </row>
    <row r="11" spans="1:11" ht="15.5" x14ac:dyDescent="0.35">
      <c r="A11" s="18" t="s">
        <v>102</v>
      </c>
      <c r="B11" s="448">
        <v>32.480000000000011</v>
      </c>
      <c r="C11" s="448">
        <v>105.6198164</v>
      </c>
      <c r="D11" s="448">
        <v>12.094691100000002</v>
      </c>
      <c r="E11" s="448">
        <v>3.0063590000000002</v>
      </c>
      <c r="F11" s="448">
        <v>15.101050100000002</v>
      </c>
      <c r="G11" s="448">
        <v>122.34259800000001</v>
      </c>
      <c r="H11" s="449">
        <v>10300</v>
      </c>
      <c r="J11" s="19"/>
      <c r="K11" s="19"/>
    </row>
    <row r="12" spans="1:11" ht="15.5" x14ac:dyDescent="0.35">
      <c r="A12" s="18" t="s">
        <v>103</v>
      </c>
      <c r="B12" s="448">
        <v>52.202000000000005</v>
      </c>
      <c r="C12" s="448">
        <v>172.08560903000003</v>
      </c>
      <c r="D12" s="448">
        <v>16.432096329999997</v>
      </c>
      <c r="E12" s="448">
        <v>3.6758909099999997</v>
      </c>
      <c r="F12" s="448">
        <v>20.107987240000003</v>
      </c>
      <c r="G12" s="448">
        <v>194.60621196</v>
      </c>
      <c r="H12" s="449">
        <v>10200</v>
      </c>
      <c r="J12" s="19"/>
      <c r="K12" s="19"/>
    </row>
    <row r="13" spans="1:11" ht="15.5" x14ac:dyDescent="0.35">
      <c r="A13" s="450" t="s">
        <v>104</v>
      </c>
      <c r="B13" s="451">
        <v>56.813999999999986</v>
      </c>
      <c r="C13" s="451">
        <v>204.02604654999999</v>
      </c>
      <c r="D13" s="451">
        <v>25.391974344999994</v>
      </c>
      <c r="E13" s="451">
        <v>4.9469296800000002</v>
      </c>
      <c r="F13" s="451">
        <v>30.338904024999994</v>
      </c>
      <c r="G13" s="451">
        <v>237.80387947000003</v>
      </c>
      <c r="H13" s="452">
        <v>11500</v>
      </c>
      <c r="J13" s="19"/>
      <c r="K13" s="19"/>
    </row>
    <row r="14" spans="1:11" ht="16" thickBot="1" x14ac:dyDescent="0.4">
      <c r="A14" s="453" t="s">
        <v>116</v>
      </c>
      <c r="B14" s="454">
        <v>375.8</v>
      </c>
      <c r="C14" s="454">
        <v>1306.8289180000002</v>
      </c>
      <c r="D14" s="454">
        <v>140.56018599999999</v>
      </c>
      <c r="E14" s="454">
        <v>25.643732</v>
      </c>
      <c r="F14" s="454">
        <v>166.20391800000002</v>
      </c>
      <c r="G14" s="454">
        <v>1494.420595</v>
      </c>
      <c r="H14" s="455">
        <v>10900</v>
      </c>
      <c r="J14" s="19"/>
      <c r="K14" s="19"/>
    </row>
    <row r="15" spans="1:11" ht="11" thickTop="1" x14ac:dyDescent="0.25">
      <c r="A15" s="682" t="s">
        <v>186</v>
      </c>
      <c r="B15" s="620"/>
      <c r="C15" s="620"/>
      <c r="D15" s="620"/>
      <c r="E15" s="620"/>
      <c r="F15" s="620"/>
      <c r="G15" s="620"/>
      <c r="H15" s="620"/>
    </row>
    <row r="16" spans="1:11" x14ac:dyDescent="0.25">
      <c r="A16" s="550"/>
      <c r="B16" s="550"/>
      <c r="C16" s="550"/>
      <c r="D16" s="550"/>
      <c r="E16" s="550"/>
      <c r="F16" s="550"/>
      <c r="G16" s="550"/>
      <c r="H16" s="550"/>
    </row>
    <row r="18" spans="1:1" x14ac:dyDescent="0.25">
      <c r="A18" s="415"/>
    </row>
    <row r="36" spans="3:3" ht="14.5" x14ac:dyDescent="0.35">
      <c r="C36" s="12"/>
    </row>
  </sheetData>
  <mergeCells count="5">
    <mergeCell ref="A1:H1"/>
    <mergeCell ref="A2:A3"/>
    <mergeCell ref="B2:B3"/>
    <mergeCell ref="C2:G2"/>
    <mergeCell ref="A15:H16"/>
  </mergeCells>
  <phoneticPr fontId="0" type="noConversion"/>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tint="0.79998168889431442"/>
    <pageSetUpPr fitToPage="1"/>
  </sheetPr>
  <dimension ref="A1:S65"/>
  <sheetViews>
    <sheetView zoomScaleNormal="100" workbookViewId="0">
      <selection activeCell="A65" sqref="A1:N65"/>
    </sheetView>
  </sheetViews>
  <sheetFormatPr defaultColWidth="9.375" defaultRowHeight="10.5" x14ac:dyDescent="0.25"/>
  <cols>
    <col min="1" max="1" width="9.375" style="6"/>
    <col min="2" max="2" width="10.625" style="6" customWidth="1"/>
    <col min="3" max="3" width="8.375" style="6" customWidth="1"/>
    <col min="4" max="4" width="7.875" style="6" customWidth="1"/>
    <col min="5" max="5" width="8" style="6" customWidth="1"/>
    <col min="6" max="6" width="9.375" style="6"/>
    <col min="7" max="7" width="11.5" style="6" customWidth="1"/>
    <col min="8" max="9" width="8.125" style="6" customWidth="1"/>
    <col min="10" max="10" width="7.125" style="6" customWidth="1"/>
    <col min="11" max="11" width="7.5" style="6" customWidth="1"/>
    <col min="12" max="12" width="8" style="6" customWidth="1"/>
    <col min="13" max="13" width="9.375" style="6" customWidth="1"/>
    <col min="14" max="14" width="11.125" style="6" customWidth="1"/>
    <col min="15" max="16" width="9.375" style="6"/>
    <col min="17" max="17" width="10.125" style="6" bestFit="1" customWidth="1"/>
    <col min="18" max="18" width="9.375" style="6"/>
    <col min="19" max="19" width="20.375" style="6" bestFit="1" customWidth="1"/>
    <col min="20" max="16384" width="9.375" style="6"/>
  </cols>
  <sheetData>
    <row r="1" spans="1:14" ht="28.75" customHeight="1" thickTop="1" x14ac:dyDescent="0.25">
      <c r="A1" s="553" t="s">
        <v>414</v>
      </c>
      <c r="B1" s="554"/>
      <c r="C1" s="554"/>
      <c r="D1" s="554"/>
      <c r="E1" s="554"/>
      <c r="F1" s="554"/>
      <c r="G1" s="554"/>
      <c r="H1" s="554"/>
      <c r="I1" s="554"/>
      <c r="J1" s="554"/>
      <c r="K1" s="554"/>
      <c r="L1" s="554"/>
      <c r="M1" s="554"/>
      <c r="N1" s="555"/>
    </row>
    <row r="2" spans="1:14" ht="15.5" x14ac:dyDescent="0.35">
      <c r="A2" s="18"/>
      <c r="B2" s="564" t="s">
        <v>119</v>
      </c>
      <c r="C2" s="646"/>
      <c r="D2" s="646"/>
      <c r="E2" s="646"/>
      <c r="F2" s="646"/>
      <c r="G2" s="565"/>
      <c r="H2" s="564" t="s">
        <v>78</v>
      </c>
      <c r="I2" s="646"/>
      <c r="J2" s="646"/>
      <c r="K2" s="646"/>
      <c r="L2" s="646"/>
      <c r="M2" s="646"/>
      <c r="N2" s="647"/>
    </row>
    <row r="3" spans="1:14" ht="27" customHeight="1" x14ac:dyDescent="0.3">
      <c r="A3" s="99" t="s">
        <v>0</v>
      </c>
      <c r="B3" s="102" t="s">
        <v>109</v>
      </c>
      <c r="C3" s="52" t="s">
        <v>58</v>
      </c>
      <c r="D3" s="52" t="s">
        <v>59</v>
      </c>
      <c r="E3" s="52" t="s">
        <v>110</v>
      </c>
      <c r="F3" s="52" t="s">
        <v>63</v>
      </c>
      <c r="G3" s="52" t="s">
        <v>187</v>
      </c>
      <c r="H3" s="102" t="s">
        <v>0</v>
      </c>
      <c r="I3" s="102" t="s">
        <v>109</v>
      </c>
      <c r="J3" s="102" t="s">
        <v>58</v>
      </c>
      <c r="K3" s="102" t="s">
        <v>59</v>
      </c>
      <c r="L3" s="102" t="s">
        <v>110</v>
      </c>
      <c r="M3" s="102" t="s">
        <v>63</v>
      </c>
      <c r="N3" s="112" t="s">
        <v>187</v>
      </c>
    </row>
    <row r="4" spans="1:14" ht="13" x14ac:dyDescent="0.3">
      <c r="A4" s="99">
        <v>1993</v>
      </c>
      <c r="B4" s="59">
        <v>8784</v>
      </c>
      <c r="C4" s="59">
        <v>1009</v>
      </c>
      <c r="D4" s="59">
        <v>1016</v>
      </c>
      <c r="E4" s="100">
        <v>2025</v>
      </c>
      <c r="F4" s="59">
        <v>10994</v>
      </c>
      <c r="G4" s="101">
        <f>(F4/$F$4)*100</f>
        <v>100</v>
      </c>
      <c r="H4" s="102">
        <v>1993</v>
      </c>
      <c r="I4" s="59">
        <v>2843</v>
      </c>
      <c r="J4" s="59">
        <v>418</v>
      </c>
      <c r="K4" s="59">
        <v>637</v>
      </c>
      <c r="L4" s="100">
        <v>1055</v>
      </c>
      <c r="M4" s="59">
        <v>3925</v>
      </c>
      <c r="N4" s="101">
        <f>(M4/$M$4)*100</f>
        <v>100</v>
      </c>
    </row>
    <row r="5" spans="1:14" ht="13" x14ac:dyDescent="0.3">
      <c r="A5" s="99">
        <v>1994</v>
      </c>
      <c r="B5" s="59">
        <v>8904</v>
      </c>
      <c r="C5" s="59">
        <v>1028</v>
      </c>
      <c r="D5" s="59">
        <v>1052</v>
      </c>
      <c r="E5" s="100">
        <v>2080</v>
      </c>
      <c r="F5" s="59">
        <v>11162</v>
      </c>
      <c r="G5" s="100">
        <f t="shared" ref="G5:G27" si="0">(F5/$F$4)*100</f>
        <v>101.52810623976714</v>
      </c>
      <c r="H5" s="102">
        <v>1994</v>
      </c>
      <c r="I5" s="59">
        <v>2900</v>
      </c>
      <c r="J5" s="59">
        <v>433</v>
      </c>
      <c r="K5" s="59">
        <v>673</v>
      </c>
      <c r="L5" s="100">
        <v>1106</v>
      </c>
      <c r="M5" s="59">
        <v>4025</v>
      </c>
      <c r="N5" s="103">
        <f t="shared" ref="N5:N30" si="1">(M5/$M$4)*100</f>
        <v>102.54777070063695</v>
      </c>
    </row>
    <row r="6" spans="1:14" ht="13" x14ac:dyDescent="0.3">
      <c r="A6" s="99">
        <v>1995</v>
      </c>
      <c r="B6" s="59">
        <v>9160</v>
      </c>
      <c r="C6" s="59">
        <v>1049</v>
      </c>
      <c r="D6" s="59">
        <v>1038</v>
      </c>
      <c r="E6" s="100">
        <v>2087</v>
      </c>
      <c r="F6" s="59">
        <v>11432</v>
      </c>
      <c r="G6" s="100">
        <f t="shared" si="0"/>
        <v>103.98399126796434</v>
      </c>
      <c r="H6" s="102">
        <v>1995</v>
      </c>
      <c r="I6" s="59">
        <v>3076</v>
      </c>
      <c r="J6" s="59">
        <v>463</v>
      </c>
      <c r="K6" s="59">
        <v>677</v>
      </c>
      <c r="L6" s="100">
        <v>1140</v>
      </c>
      <c r="M6" s="59">
        <v>4245</v>
      </c>
      <c r="N6" s="103">
        <f t="shared" si="1"/>
        <v>108.15286624203821</v>
      </c>
    </row>
    <row r="7" spans="1:14" ht="13" x14ac:dyDescent="0.3">
      <c r="A7" s="99">
        <v>1996</v>
      </c>
      <c r="B7" s="59">
        <v>9362</v>
      </c>
      <c r="C7" s="59">
        <v>1075</v>
      </c>
      <c r="D7" s="59">
        <v>1013</v>
      </c>
      <c r="E7" s="100">
        <v>2088</v>
      </c>
      <c r="F7" s="59">
        <v>11632</v>
      </c>
      <c r="G7" s="100">
        <f t="shared" si="0"/>
        <v>105.80316536292523</v>
      </c>
      <c r="H7" s="102">
        <v>1996</v>
      </c>
      <c r="I7" s="59">
        <v>3164</v>
      </c>
      <c r="J7" s="59">
        <v>488</v>
      </c>
      <c r="K7" s="59">
        <v>654</v>
      </c>
      <c r="L7" s="100">
        <v>1142</v>
      </c>
      <c r="M7" s="59">
        <v>4335</v>
      </c>
      <c r="N7" s="103">
        <f t="shared" si="1"/>
        <v>110.44585987261146</v>
      </c>
    </row>
    <row r="8" spans="1:14" ht="13" x14ac:dyDescent="0.3">
      <c r="A8" s="99">
        <v>1997</v>
      </c>
      <c r="B8" s="59">
        <v>9482</v>
      </c>
      <c r="C8" s="59">
        <v>1087</v>
      </c>
      <c r="D8" s="59">
        <v>1038</v>
      </c>
      <c r="E8" s="100">
        <v>2125</v>
      </c>
      <c r="F8" s="59">
        <v>11777</v>
      </c>
      <c r="G8" s="100">
        <f t="shared" si="0"/>
        <v>107.12206658177188</v>
      </c>
      <c r="H8" s="102">
        <v>1997</v>
      </c>
      <c r="I8" s="59">
        <v>3293</v>
      </c>
      <c r="J8" s="59">
        <v>503</v>
      </c>
      <c r="K8" s="59">
        <v>685</v>
      </c>
      <c r="L8" s="100">
        <v>1188</v>
      </c>
      <c r="M8" s="59">
        <v>4510</v>
      </c>
      <c r="N8" s="103">
        <f t="shared" si="1"/>
        <v>114.90445859872611</v>
      </c>
    </row>
    <row r="9" spans="1:14" ht="13" x14ac:dyDescent="0.3">
      <c r="A9" s="99">
        <v>1998</v>
      </c>
      <c r="B9" s="59">
        <v>9554</v>
      </c>
      <c r="C9" s="59">
        <v>1111</v>
      </c>
      <c r="D9" s="59">
        <v>1002</v>
      </c>
      <c r="E9" s="100">
        <v>2113</v>
      </c>
      <c r="F9" s="59">
        <v>11840</v>
      </c>
      <c r="G9" s="100">
        <f t="shared" si="0"/>
        <v>107.69510642168456</v>
      </c>
      <c r="H9" s="102">
        <v>1998</v>
      </c>
      <c r="I9" s="59">
        <v>3394</v>
      </c>
      <c r="J9" s="59">
        <v>528</v>
      </c>
      <c r="K9" s="59">
        <v>668</v>
      </c>
      <c r="L9" s="100">
        <v>1196</v>
      </c>
      <c r="M9" s="59">
        <v>4620</v>
      </c>
      <c r="N9" s="103">
        <f t="shared" si="1"/>
        <v>117.70700636942675</v>
      </c>
    </row>
    <row r="10" spans="1:14" ht="13" x14ac:dyDescent="0.3">
      <c r="A10" s="99">
        <v>1999</v>
      </c>
      <c r="B10" s="59">
        <v>9720</v>
      </c>
      <c r="C10" s="59">
        <v>1203</v>
      </c>
      <c r="D10" s="59">
        <v>887</v>
      </c>
      <c r="E10" s="100">
        <v>2090</v>
      </c>
      <c r="F10" s="59">
        <v>11997</v>
      </c>
      <c r="G10" s="100">
        <f t="shared" si="0"/>
        <v>109.12315808622886</v>
      </c>
      <c r="H10" s="102">
        <v>1999</v>
      </c>
      <c r="I10" s="59">
        <v>3449</v>
      </c>
      <c r="J10" s="59">
        <v>577</v>
      </c>
      <c r="K10" s="59">
        <v>611</v>
      </c>
      <c r="L10" s="100">
        <v>1188</v>
      </c>
      <c r="M10" s="59">
        <v>4672</v>
      </c>
      <c r="N10" s="103">
        <f t="shared" si="1"/>
        <v>119.03184713375796</v>
      </c>
    </row>
    <row r="11" spans="1:14" ht="13" x14ac:dyDescent="0.3">
      <c r="A11" s="99">
        <v>2000</v>
      </c>
      <c r="B11" s="59">
        <v>9723</v>
      </c>
      <c r="C11" s="59">
        <v>1270</v>
      </c>
      <c r="D11" s="59">
        <v>857</v>
      </c>
      <c r="E11" s="100">
        <v>2127</v>
      </c>
      <c r="F11" s="59">
        <v>12043</v>
      </c>
      <c r="G11" s="100">
        <f t="shared" si="0"/>
        <v>109.54156812806985</v>
      </c>
      <c r="H11" s="102">
        <v>2000</v>
      </c>
      <c r="I11" s="59">
        <v>3473</v>
      </c>
      <c r="J11" s="59">
        <v>611</v>
      </c>
      <c r="K11" s="59">
        <v>595</v>
      </c>
      <c r="L11" s="100">
        <v>1206</v>
      </c>
      <c r="M11" s="59">
        <v>4716</v>
      </c>
      <c r="N11" s="103">
        <f t="shared" si="1"/>
        <v>120.15286624203823</v>
      </c>
    </row>
    <row r="12" spans="1:14" ht="13" x14ac:dyDescent="0.3">
      <c r="A12" s="99">
        <v>2001</v>
      </c>
      <c r="B12" s="104">
        <v>10104</v>
      </c>
      <c r="C12" s="59">
        <v>1313</v>
      </c>
      <c r="D12" s="59">
        <v>864</v>
      </c>
      <c r="E12" s="100">
        <v>2177</v>
      </c>
      <c r="F12" s="59">
        <v>12482</v>
      </c>
      <c r="G12" s="100">
        <f t="shared" si="0"/>
        <v>113.53465526650901</v>
      </c>
      <c r="H12" s="102">
        <v>2001</v>
      </c>
      <c r="I12" s="59">
        <v>3909</v>
      </c>
      <c r="J12" s="59">
        <v>678</v>
      </c>
      <c r="K12" s="59">
        <v>621</v>
      </c>
      <c r="L12" s="100">
        <v>1299</v>
      </c>
      <c r="M12" s="59">
        <v>5246</v>
      </c>
      <c r="N12" s="103">
        <f t="shared" si="1"/>
        <v>133.65605095541403</v>
      </c>
    </row>
    <row r="13" spans="1:14" ht="13" x14ac:dyDescent="0.3">
      <c r="A13" s="99">
        <v>2002</v>
      </c>
      <c r="B13" s="59">
        <v>10332</v>
      </c>
      <c r="C13" s="59">
        <v>1364</v>
      </c>
      <c r="D13" s="59">
        <v>853</v>
      </c>
      <c r="E13" s="100">
        <v>2217</v>
      </c>
      <c r="F13" s="59">
        <v>12747</v>
      </c>
      <c r="G13" s="100">
        <f t="shared" si="0"/>
        <v>115.94506094233219</v>
      </c>
      <c r="H13" s="102">
        <v>2002</v>
      </c>
      <c r="I13" s="59">
        <v>4096</v>
      </c>
      <c r="J13" s="59">
        <v>720</v>
      </c>
      <c r="K13" s="59">
        <v>628</v>
      </c>
      <c r="L13" s="100">
        <v>1348</v>
      </c>
      <c r="M13" s="59">
        <v>5482</v>
      </c>
      <c r="N13" s="103">
        <f t="shared" si="1"/>
        <v>139.66878980891718</v>
      </c>
    </row>
    <row r="14" spans="1:14" ht="13" x14ac:dyDescent="0.3">
      <c r="A14" s="99">
        <v>2003</v>
      </c>
      <c r="B14" s="59">
        <v>10409</v>
      </c>
      <c r="C14" s="59">
        <v>1372</v>
      </c>
      <c r="D14" s="59">
        <v>834</v>
      </c>
      <c r="E14" s="100">
        <v>2206</v>
      </c>
      <c r="F14" s="59">
        <v>12807</v>
      </c>
      <c r="G14" s="100">
        <f t="shared" si="0"/>
        <v>116.49081317082045</v>
      </c>
      <c r="H14" s="102">
        <v>2003</v>
      </c>
      <c r="I14" s="59">
        <v>4133</v>
      </c>
      <c r="J14" s="59">
        <v>721</v>
      </c>
      <c r="K14" s="59">
        <v>612</v>
      </c>
      <c r="L14" s="100">
        <v>1333</v>
      </c>
      <c r="M14" s="59">
        <v>5505</v>
      </c>
      <c r="N14" s="103">
        <f t="shared" si="1"/>
        <v>140.25477707006368</v>
      </c>
    </row>
    <row r="15" spans="1:14" ht="13" x14ac:dyDescent="0.3">
      <c r="A15" s="99">
        <v>2004</v>
      </c>
      <c r="B15" s="59">
        <v>10489</v>
      </c>
      <c r="C15" s="59">
        <v>1434</v>
      </c>
      <c r="D15" s="59">
        <v>867</v>
      </c>
      <c r="E15" s="100">
        <v>2301</v>
      </c>
      <c r="F15" s="59">
        <v>12978</v>
      </c>
      <c r="G15" s="100">
        <f t="shared" si="0"/>
        <v>118.04620702201201</v>
      </c>
      <c r="H15" s="102">
        <v>2004</v>
      </c>
      <c r="I15" s="59">
        <v>4231</v>
      </c>
      <c r="J15" s="59">
        <v>763</v>
      </c>
      <c r="K15" s="59">
        <v>633</v>
      </c>
      <c r="L15" s="100">
        <v>1396</v>
      </c>
      <c r="M15" s="59">
        <v>5665</v>
      </c>
      <c r="N15" s="103">
        <f t="shared" si="1"/>
        <v>144.33121019108279</v>
      </c>
    </row>
    <row r="16" spans="1:14" ht="13" x14ac:dyDescent="0.3">
      <c r="A16" s="99">
        <v>2005</v>
      </c>
      <c r="B16" s="105">
        <v>10662</v>
      </c>
      <c r="C16" s="105">
        <v>1437</v>
      </c>
      <c r="D16" s="105">
        <v>823</v>
      </c>
      <c r="E16" s="100">
        <v>2260</v>
      </c>
      <c r="F16" s="59">
        <v>13113</v>
      </c>
      <c r="G16" s="100">
        <f t="shared" si="0"/>
        <v>119.2741495361106</v>
      </c>
      <c r="H16" s="102">
        <v>2005</v>
      </c>
      <c r="I16" s="105">
        <v>4361</v>
      </c>
      <c r="J16" s="105">
        <v>759</v>
      </c>
      <c r="K16" s="105">
        <v>604</v>
      </c>
      <c r="L16" s="100">
        <v>1363</v>
      </c>
      <c r="M16" s="59">
        <v>5763</v>
      </c>
      <c r="N16" s="103">
        <f t="shared" si="1"/>
        <v>146.828025477707</v>
      </c>
    </row>
    <row r="17" spans="1:19" ht="13" x14ac:dyDescent="0.3">
      <c r="A17" s="99">
        <v>2006</v>
      </c>
      <c r="B17" s="105">
        <v>10615</v>
      </c>
      <c r="C17" s="105">
        <v>1515</v>
      </c>
      <c r="D17" s="105">
        <v>827</v>
      </c>
      <c r="E17" s="100">
        <v>2342</v>
      </c>
      <c r="F17" s="59">
        <v>13144</v>
      </c>
      <c r="G17" s="100">
        <f t="shared" si="0"/>
        <v>119.55612152082955</v>
      </c>
      <c r="H17" s="102">
        <v>2006</v>
      </c>
      <c r="I17" s="105">
        <v>4322</v>
      </c>
      <c r="J17" s="105">
        <v>820</v>
      </c>
      <c r="K17" s="105">
        <v>613</v>
      </c>
      <c r="L17" s="100">
        <v>1433</v>
      </c>
      <c r="M17" s="59">
        <v>5795</v>
      </c>
      <c r="N17" s="103">
        <f t="shared" si="1"/>
        <v>147.64331210191082</v>
      </c>
    </row>
    <row r="18" spans="1:19" ht="13" x14ac:dyDescent="0.3">
      <c r="A18" s="99">
        <v>2007</v>
      </c>
      <c r="B18" s="59">
        <v>10733</v>
      </c>
      <c r="C18" s="59">
        <v>1559</v>
      </c>
      <c r="D18" s="59">
        <v>818</v>
      </c>
      <c r="E18" s="100">
        <v>2377</v>
      </c>
      <c r="F18" s="59">
        <v>13282</v>
      </c>
      <c r="G18" s="100">
        <f t="shared" si="0"/>
        <v>120.81135164635255</v>
      </c>
      <c r="H18" s="102">
        <v>2007</v>
      </c>
      <c r="I18" s="59">
        <v>4409</v>
      </c>
      <c r="J18" s="59">
        <v>844</v>
      </c>
      <c r="K18" s="59">
        <v>612</v>
      </c>
      <c r="L18" s="100">
        <v>1456</v>
      </c>
      <c r="M18" s="59">
        <v>5899</v>
      </c>
      <c r="N18" s="103">
        <f t="shared" si="1"/>
        <v>150.29299363057325</v>
      </c>
    </row>
    <row r="19" spans="1:19" ht="13" x14ac:dyDescent="0.3">
      <c r="A19" s="99">
        <v>2008</v>
      </c>
      <c r="B19" s="59">
        <v>10629</v>
      </c>
      <c r="C19" s="59">
        <v>1517</v>
      </c>
      <c r="D19" s="59">
        <v>862</v>
      </c>
      <c r="E19" s="100">
        <v>2379</v>
      </c>
      <c r="F19" s="59">
        <v>13180</v>
      </c>
      <c r="G19" s="100">
        <f t="shared" si="0"/>
        <v>119.8835728579225</v>
      </c>
      <c r="H19" s="102">
        <v>2008</v>
      </c>
      <c r="I19" s="59">
        <v>4373</v>
      </c>
      <c r="J19" s="59">
        <v>822</v>
      </c>
      <c r="K19" s="59">
        <v>651</v>
      </c>
      <c r="L19" s="100">
        <v>1473</v>
      </c>
      <c r="M19" s="59">
        <v>5882</v>
      </c>
      <c r="N19" s="103">
        <f t="shared" si="1"/>
        <v>149.85987261146497</v>
      </c>
    </row>
    <row r="20" spans="1:19" ht="13" x14ac:dyDescent="0.3">
      <c r="A20" s="106">
        <v>2009</v>
      </c>
      <c r="B20" s="107">
        <v>10718</v>
      </c>
      <c r="C20" s="108">
        <v>1421</v>
      </c>
      <c r="D20" s="108">
        <v>803</v>
      </c>
      <c r="E20" s="100">
        <v>2224</v>
      </c>
      <c r="F20" s="108">
        <v>13112</v>
      </c>
      <c r="G20" s="100">
        <f t="shared" si="0"/>
        <v>119.2650536656358</v>
      </c>
      <c r="H20" s="51">
        <v>2009</v>
      </c>
      <c r="I20" s="108">
        <v>4477</v>
      </c>
      <c r="J20" s="108">
        <v>748</v>
      </c>
      <c r="K20" s="108">
        <v>616</v>
      </c>
      <c r="L20" s="100">
        <v>1364</v>
      </c>
      <c r="M20" s="108">
        <v>5878</v>
      </c>
      <c r="N20" s="103">
        <f t="shared" si="1"/>
        <v>149.7579617834395</v>
      </c>
    </row>
    <row r="21" spans="1:19" ht="13" x14ac:dyDescent="0.3">
      <c r="A21" s="106">
        <v>2010</v>
      </c>
      <c r="B21" s="109">
        <v>10526.156218400001</v>
      </c>
      <c r="C21" s="110">
        <v>1372.3446149000001</v>
      </c>
      <c r="D21" s="110">
        <v>820.63723069999992</v>
      </c>
      <c r="E21" s="100">
        <v>2192.9818456000003</v>
      </c>
      <c r="F21" s="110">
        <v>12890.653900000001</v>
      </c>
      <c r="G21" s="100">
        <f t="shared" si="0"/>
        <v>117.2517182099327</v>
      </c>
      <c r="H21" s="51">
        <v>2010</v>
      </c>
      <c r="I21" s="110">
        <v>4391.8594559000003</v>
      </c>
      <c r="J21" s="110">
        <v>726.78364189999991</v>
      </c>
      <c r="K21" s="110">
        <v>628.50265419999994</v>
      </c>
      <c r="L21" s="100">
        <v>1355.2862960999998</v>
      </c>
      <c r="M21" s="110">
        <v>5786.8428965000012</v>
      </c>
      <c r="N21" s="103">
        <f t="shared" si="1"/>
        <v>147.43548780891723</v>
      </c>
    </row>
    <row r="22" spans="1:19" ht="13" x14ac:dyDescent="0.3">
      <c r="A22" s="106">
        <v>2011</v>
      </c>
      <c r="B22" s="110">
        <v>10422</v>
      </c>
      <c r="C22" s="110">
        <v>1514</v>
      </c>
      <c r="D22" s="110">
        <v>727</v>
      </c>
      <c r="E22" s="110">
        <v>2242</v>
      </c>
      <c r="F22" s="110">
        <v>12829</v>
      </c>
      <c r="G22" s="100">
        <f t="shared" si="0"/>
        <v>116.69092232126614</v>
      </c>
      <c r="H22" s="51">
        <v>2011</v>
      </c>
      <c r="I22" s="110">
        <v>4422</v>
      </c>
      <c r="J22" s="110">
        <v>831</v>
      </c>
      <c r="K22" s="110">
        <v>561</v>
      </c>
      <c r="L22" s="110">
        <v>1392</v>
      </c>
      <c r="M22" s="110">
        <v>5848</v>
      </c>
      <c r="N22" s="103">
        <f t="shared" si="1"/>
        <v>148.99363057324842</v>
      </c>
    </row>
    <row r="23" spans="1:19" ht="13" x14ac:dyDescent="0.3">
      <c r="A23" s="106">
        <v>2012</v>
      </c>
      <c r="B23" s="110">
        <v>10340.272763300001</v>
      </c>
      <c r="C23" s="110">
        <v>1550.9608616000005</v>
      </c>
      <c r="D23" s="110">
        <v>674.45198590000007</v>
      </c>
      <c r="E23" s="110">
        <v>2225.4128475000007</v>
      </c>
      <c r="F23" s="110">
        <v>12723.366151000002</v>
      </c>
      <c r="G23" s="100">
        <f t="shared" si="0"/>
        <v>115.73009051300711</v>
      </c>
      <c r="H23" s="51">
        <v>2012</v>
      </c>
      <c r="I23" s="110">
        <v>4379.1517107999989</v>
      </c>
      <c r="J23" s="110">
        <v>840.64929009999992</v>
      </c>
      <c r="K23" s="110">
        <v>512.43965489999994</v>
      </c>
      <c r="L23" s="110">
        <v>1353.088945</v>
      </c>
      <c r="M23" s="110">
        <v>5765.1040439999979</v>
      </c>
      <c r="N23" s="103">
        <f t="shared" si="1"/>
        <v>146.88163169426747</v>
      </c>
    </row>
    <row r="24" spans="1:19" ht="13" x14ac:dyDescent="0.3">
      <c r="A24" s="106">
        <v>2013</v>
      </c>
      <c r="B24" s="110">
        <v>10454.1660347</v>
      </c>
      <c r="C24" s="110">
        <v>1576.5997755999999</v>
      </c>
      <c r="D24" s="110">
        <v>688.5102018</v>
      </c>
      <c r="E24" s="110">
        <v>2265.1099774000004</v>
      </c>
      <c r="F24" s="110">
        <v>12879.197586599999</v>
      </c>
      <c r="G24" s="110">
        <f t="shared" si="0"/>
        <v>117.14751306712752</v>
      </c>
      <c r="H24" s="51">
        <v>2013</v>
      </c>
      <c r="I24" s="110">
        <v>4459.2492671999998</v>
      </c>
      <c r="J24" s="110">
        <v>866.62911409999992</v>
      </c>
      <c r="K24" s="110">
        <v>524.33787380000001</v>
      </c>
      <c r="L24" s="110">
        <v>1390.9669879</v>
      </c>
      <c r="M24" s="110">
        <v>5882.273730599999</v>
      </c>
      <c r="N24" s="111">
        <f t="shared" si="1"/>
        <v>149.8668466394904</v>
      </c>
    </row>
    <row r="25" spans="1:19" ht="13" x14ac:dyDescent="0.3">
      <c r="A25" s="106">
        <v>2014</v>
      </c>
      <c r="B25" s="110">
        <v>10543</v>
      </c>
      <c r="C25" s="110">
        <v>1623</v>
      </c>
      <c r="D25" s="110">
        <v>719</v>
      </c>
      <c r="E25" s="110">
        <v>2342</v>
      </c>
      <c r="F25" s="110">
        <v>13045</v>
      </c>
      <c r="G25" s="110">
        <f t="shared" si="0"/>
        <v>118.65563034382392</v>
      </c>
      <c r="H25" s="51">
        <v>2014</v>
      </c>
      <c r="I25" s="110">
        <v>4511</v>
      </c>
      <c r="J25" s="110">
        <v>906</v>
      </c>
      <c r="K25" s="110">
        <v>549</v>
      </c>
      <c r="L25" s="110">
        <v>1454</v>
      </c>
      <c r="M25" s="110">
        <v>5996</v>
      </c>
      <c r="N25" s="111">
        <f t="shared" si="1"/>
        <v>152.76433121019107</v>
      </c>
    </row>
    <row r="26" spans="1:19" ht="13" x14ac:dyDescent="0.3">
      <c r="A26" s="106">
        <v>2015</v>
      </c>
      <c r="B26" s="110">
        <v>10508.919896400001</v>
      </c>
      <c r="C26" s="110">
        <v>1637.7025641</v>
      </c>
      <c r="D26" s="110">
        <v>738.74677969999993</v>
      </c>
      <c r="E26" s="110">
        <v>2376.4493438</v>
      </c>
      <c r="F26" s="110">
        <v>13040.224111</v>
      </c>
      <c r="G26" s="110">
        <f t="shared" si="0"/>
        <v>118.61218947607786</v>
      </c>
      <c r="H26" s="51">
        <v>2015</v>
      </c>
      <c r="I26" s="110">
        <v>4395.9486604000003</v>
      </c>
      <c r="J26" s="110">
        <v>908.92695660000004</v>
      </c>
      <c r="K26" s="110">
        <v>562.42674069999998</v>
      </c>
      <c r="L26" s="110">
        <v>1471.3536973</v>
      </c>
      <c r="M26" s="110">
        <v>5898.0494905000005</v>
      </c>
      <c r="N26" s="111">
        <f t="shared" si="1"/>
        <v>150.26877682802549</v>
      </c>
    </row>
    <row r="27" spans="1:19" ht="13" x14ac:dyDescent="0.3">
      <c r="A27" s="106">
        <v>2016</v>
      </c>
      <c r="B27" s="110">
        <v>10695.080306200001</v>
      </c>
      <c r="C27" s="110">
        <v>1695.2206949000001</v>
      </c>
      <c r="D27" s="110">
        <v>745.87046279999993</v>
      </c>
      <c r="E27" s="110">
        <v>2441.0911576999997</v>
      </c>
      <c r="F27" s="110">
        <v>13285.278891400001</v>
      </c>
      <c r="G27" s="110">
        <f t="shared" si="0"/>
        <v>120.84117601782791</v>
      </c>
      <c r="H27" s="51">
        <v>2016</v>
      </c>
      <c r="I27" s="110">
        <v>4545.5543201999999</v>
      </c>
      <c r="J27" s="110">
        <v>952.46763139999996</v>
      </c>
      <c r="K27" s="110">
        <v>568.31993579999994</v>
      </c>
      <c r="L27" s="110">
        <v>1520.7875671999998</v>
      </c>
      <c r="M27" s="110">
        <v>6095.3206244000003</v>
      </c>
      <c r="N27" s="111">
        <f t="shared" si="1"/>
        <v>155.29479297834396</v>
      </c>
    </row>
    <row r="28" spans="1:19" ht="13" x14ac:dyDescent="0.3">
      <c r="A28" s="106">
        <v>2017</v>
      </c>
      <c r="B28" s="110">
        <v>10497.655748199999</v>
      </c>
      <c r="C28" s="110">
        <v>1721.8973842</v>
      </c>
      <c r="D28" s="110">
        <v>717.04281389999994</v>
      </c>
      <c r="E28" s="110">
        <v>2438.9401981000001</v>
      </c>
      <c r="F28" s="110">
        <v>13078.973912600002</v>
      </c>
      <c r="G28" s="110">
        <v>118.96465265235585</v>
      </c>
      <c r="H28" s="51">
        <v>2017</v>
      </c>
      <c r="I28" s="110">
        <v>4398.7773081999994</v>
      </c>
      <c r="J28" s="110">
        <v>974.86666670000011</v>
      </c>
      <c r="K28" s="110">
        <v>539.36563189999993</v>
      </c>
      <c r="L28" s="110">
        <v>1514.2322986000001</v>
      </c>
      <c r="M28" s="110">
        <v>5941.6004290999999</v>
      </c>
      <c r="N28" s="111">
        <v>151.37835488152865</v>
      </c>
    </row>
    <row r="29" spans="1:19" ht="13" x14ac:dyDescent="0.3">
      <c r="A29" s="106">
        <v>2018</v>
      </c>
      <c r="B29" s="110">
        <v>10691.16171</v>
      </c>
      <c r="C29" s="110">
        <v>1745.5817231999999</v>
      </c>
      <c r="D29" s="110">
        <v>757.52141610000012</v>
      </c>
      <c r="E29" s="110">
        <v>2503.1031393000003</v>
      </c>
      <c r="F29" s="110">
        <v>13342.471267000001</v>
      </c>
      <c r="G29" s="111">
        <f>(F29/$F$4)*100</f>
        <v>121.36139045843188</v>
      </c>
      <c r="H29" s="51">
        <v>2018</v>
      </c>
      <c r="I29" s="110">
        <v>4500.2586670000001</v>
      </c>
      <c r="J29" s="110">
        <v>1006.5086262</v>
      </c>
      <c r="K29" s="110">
        <v>562.31700710000007</v>
      </c>
      <c r="L29" s="110">
        <v>1568.8256333000002</v>
      </c>
      <c r="M29" s="110">
        <v>6104.0518404999993</v>
      </c>
      <c r="N29" s="111">
        <f t="shared" si="1"/>
        <v>155.51724434394902</v>
      </c>
    </row>
    <row r="30" spans="1:19" ht="13" x14ac:dyDescent="0.3">
      <c r="A30" s="119">
        <v>2019</v>
      </c>
      <c r="B30" s="457">
        <v>10729</v>
      </c>
      <c r="C30" s="109">
        <v>1885</v>
      </c>
      <c r="D30" s="109">
        <v>772</v>
      </c>
      <c r="E30" s="109">
        <v>2657</v>
      </c>
      <c r="F30" s="109">
        <v>13519</v>
      </c>
      <c r="G30" s="111">
        <f>(F30/$F$4)*100</f>
        <v>122.96707294888121</v>
      </c>
      <c r="H30" s="458">
        <v>2019</v>
      </c>
      <c r="I30" s="109">
        <v>4520</v>
      </c>
      <c r="J30" s="109">
        <v>1130</v>
      </c>
      <c r="K30" s="109">
        <v>575</v>
      </c>
      <c r="L30" s="109">
        <v>1706</v>
      </c>
      <c r="M30" s="109">
        <v>6260</v>
      </c>
      <c r="N30" s="111">
        <f t="shared" si="1"/>
        <v>159.49044585987261</v>
      </c>
    </row>
    <row r="31" spans="1:19" ht="15.5" x14ac:dyDescent="0.35">
      <c r="A31" s="113"/>
      <c r="B31" s="632" t="s">
        <v>79</v>
      </c>
      <c r="C31" s="689"/>
      <c r="D31" s="689"/>
      <c r="E31" s="689"/>
      <c r="F31" s="689"/>
      <c r="G31" s="633"/>
      <c r="H31" s="632" t="s">
        <v>86</v>
      </c>
      <c r="I31" s="689"/>
      <c r="J31" s="689"/>
      <c r="K31" s="689"/>
      <c r="L31" s="689"/>
      <c r="M31" s="689"/>
      <c r="N31" s="635"/>
    </row>
    <row r="32" spans="1:19" ht="29.25" customHeight="1" x14ac:dyDescent="0.3">
      <c r="A32" s="99" t="s">
        <v>0</v>
      </c>
      <c r="B32" s="102" t="s">
        <v>109</v>
      </c>
      <c r="C32" s="52" t="s">
        <v>58</v>
      </c>
      <c r="D32" s="52" t="s">
        <v>59</v>
      </c>
      <c r="E32" s="52" t="s">
        <v>110</v>
      </c>
      <c r="F32" s="52" t="s">
        <v>63</v>
      </c>
      <c r="G32" s="52" t="s">
        <v>187</v>
      </c>
      <c r="H32" s="102" t="s">
        <v>0</v>
      </c>
      <c r="I32" s="102" t="s">
        <v>109</v>
      </c>
      <c r="J32" s="102" t="s">
        <v>58</v>
      </c>
      <c r="K32" s="102" t="s">
        <v>59</v>
      </c>
      <c r="L32" s="102" t="s">
        <v>110</v>
      </c>
      <c r="M32" s="102" t="s">
        <v>63</v>
      </c>
      <c r="N32" s="112" t="s">
        <v>187</v>
      </c>
      <c r="P32" s="187"/>
      <c r="Q32" s="187"/>
      <c r="R32" s="187"/>
      <c r="S32" s="187"/>
    </row>
    <row r="33" spans="1:19" ht="13" x14ac:dyDescent="0.3">
      <c r="A33" s="106">
        <v>1993</v>
      </c>
      <c r="B33" s="59">
        <v>4695</v>
      </c>
      <c r="C33" s="114">
        <v>475</v>
      </c>
      <c r="D33" s="114">
        <v>321</v>
      </c>
      <c r="E33" s="100">
        <v>796</v>
      </c>
      <c r="F33" s="114">
        <v>5618</v>
      </c>
      <c r="G33" s="110">
        <f>(F33/$F$33)*100</f>
        <v>100</v>
      </c>
      <c r="H33" s="102">
        <v>1993</v>
      </c>
      <c r="I33" s="59">
        <v>1246</v>
      </c>
      <c r="J33" s="59">
        <v>116</v>
      </c>
      <c r="K33" s="59">
        <v>58</v>
      </c>
      <c r="L33" s="100">
        <v>174</v>
      </c>
      <c r="M33" s="59">
        <v>1451</v>
      </c>
      <c r="N33" s="111">
        <f>(M33/$M$33)*100</f>
        <v>100</v>
      </c>
      <c r="P33" s="187"/>
      <c r="Q33" s="459"/>
      <c r="R33" s="460"/>
      <c r="S33" s="187"/>
    </row>
    <row r="34" spans="1:19" ht="13" x14ac:dyDescent="0.3">
      <c r="A34" s="99">
        <v>1994</v>
      </c>
      <c r="B34" s="59">
        <v>4730</v>
      </c>
      <c r="C34" s="59">
        <v>477</v>
      </c>
      <c r="D34" s="59">
        <v>321</v>
      </c>
      <c r="E34" s="100">
        <v>798</v>
      </c>
      <c r="F34" s="59">
        <v>5655</v>
      </c>
      <c r="G34" s="100">
        <f t="shared" ref="G34:G55" si="2">(F34/$F$33)*100</f>
        <v>100.65859736561053</v>
      </c>
      <c r="H34" s="102">
        <v>1994</v>
      </c>
      <c r="I34" s="59">
        <v>1274</v>
      </c>
      <c r="J34" s="59">
        <v>118</v>
      </c>
      <c r="K34" s="59">
        <v>58</v>
      </c>
      <c r="L34" s="100">
        <v>176</v>
      </c>
      <c r="M34" s="59">
        <v>1482</v>
      </c>
      <c r="N34" s="111">
        <f t="shared" ref="N34:N55" si="3">(M34/$M$33)*100</f>
        <v>102.13645761543764</v>
      </c>
      <c r="P34" s="187"/>
      <c r="Q34" s="459"/>
      <c r="R34" s="460"/>
      <c r="S34" s="187"/>
    </row>
    <row r="35" spans="1:19" ht="13" x14ac:dyDescent="0.3">
      <c r="A35" s="99">
        <v>1995</v>
      </c>
      <c r="B35" s="59">
        <v>4788</v>
      </c>
      <c r="C35" s="59">
        <v>471</v>
      </c>
      <c r="D35" s="59">
        <v>306</v>
      </c>
      <c r="E35" s="100">
        <v>777</v>
      </c>
      <c r="F35" s="59">
        <v>5687</v>
      </c>
      <c r="G35" s="100">
        <f t="shared" si="2"/>
        <v>101.22819508721965</v>
      </c>
      <c r="H35" s="102">
        <v>1995</v>
      </c>
      <c r="I35" s="59">
        <v>1296</v>
      </c>
      <c r="J35" s="59">
        <v>115</v>
      </c>
      <c r="K35" s="59">
        <v>55</v>
      </c>
      <c r="L35" s="100">
        <v>170</v>
      </c>
      <c r="M35" s="59">
        <v>1500</v>
      </c>
      <c r="N35" s="111">
        <f t="shared" si="3"/>
        <v>103.37698139214335</v>
      </c>
      <c r="P35" s="187"/>
      <c r="Q35" s="459"/>
      <c r="R35" s="460"/>
      <c r="S35" s="187"/>
    </row>
    <row r="36" spans="1:19" ht="13" x14ac:dyDescent="0.3">
      <c r="A36" s="99">
        <v>1996</v>
      </c>
      <c r="B36" s="59">
        <v>4882</v>
      </c>
      <c r="C36" s="59">
        <v>474</v>
      </c>
      <c r="D36" s="59">
        <v>305</v>
      </c>
      <c r="E36" s="100">
        <v>779</v>
      </c>
      <c r="F36" s="59">
        <v>5780</v>
      </c>
      <c r="G36" s="100">
        <f t="shared" si="2"/>
        <v>102.88358846564614</v>
      </c>
      <c r="H36" s="102">
        <v>1996</v>
      </c>
      <c r="I36" s="59">
        <v>1316</v>
      </c>
      <c r="J36" s="59">
        <v>113</v>
      </c>
      <c r="K36" s="59">
        <v>54</v>
      </c>
      <c r="L36" s="100">
        <v>167</v>
      </c>
      <c r="M36" s="59">
        <v>1517</v>
      </c>
      <c r="N36" s="111">
        <f t="shared" si="3"/>
        <v>104.54858718125431</v>
      </c>
      <c r="P36" s="187"/>
      <c r="Q36" s="459"/>
      <c r="R36" s="460"/>
      <c r="S36" s="187"/>
    </row>
    <row r="37" spans="1:19" ht="13" x14ac:dyDescent="0.3">
      <c r="A37" s="99">
        <v>1997</v>
      </c>
      <c r="B37" s="59">
        <v>4873</v>
      </c>
      <c r="C37" s="59">
        <v>469</v>
      </c>
      <c r="D37" s="59">
        <v>300</v>
      </c>
      <c r="E37" s="100">
        <v>769</v>
      </c>
      <c r="F37" s="59">
        <v>5751</v>
      </c>
      <c r="G37" s="100">
        <f t="shared" si="2"/>
        <v>102.36739053043789</v>
      </c>
      <c r="H37" s="102">
        <v>1997</v>
      </c>
      <c r="I37" s="59">
        <v>1316</v>
      </c>
      <c r="J37" s="59">
        <v>115</v>
      </c>
      <c r="K37" s="59">
        <v>53</v>
      </c>
      <c r="L37" s="100">
        <v>168</v>
      </c>
      <c r="M37" s="59">
        <v>1516</v>
      </c>
      <c r="N37" s="111">
        <f t="shared" si="3"/>
        <v>104.47966919365955</v>
      </c>
      <c r="P37" s="187"/>
      <c r="Q37" s="459"/>
      <c r="R37" s="460"/>
      <c r="S37" s="187"/>
    </row>
    <row r="38" spans="1:19" ht="13" x14ac:dyDescent="0.3">
      <c r="A38" s="99">
        <v>1998</v>
      </c>
      <c r="B38" s="59">
        <v>4853</v>
      </c>
      <c r="C38" s="59">
        <v>468</v>
      </c>
      <c r="D38" s="59">
        <v>283</v>
      </c>
      <c r="E38" s="100">
        <v>751</v>
      </c>
      <c r="F38" s="59">
        <v>5715</v>
      </c>
      <c r="G38" s="100">
        <f t="shared" si="2"/>
        <v>101.72659309362761</v>
      </c>
      <c r="H38" s="102">
        <v>1998</v>
      </c>
      <c r="I38" s="59">
        <v>1307</v>
      </c>
      <c r="J38" s="59">
        <v>115</v>
      </c>
      <c r="K38" s="59">
        <v>51</v>
      </c>
      <c r="L38" s="100">
        <v>166</v>
      </c>
      <c r="M38" s="59">
        <v>1505</v>
      </c>
      <c r="N38" s="111">
        <f t="shared" si="3"/>
        <v>103.72157133011717</v>
      </c>
      <c r="P38" s="187"/>
      <c r="Q38" s="459"/>
      <c r="R38" s="460"/>
      <c r="S38" s="187"/>
    </row>
    <row r="39" spans="1:19" ht="13" x14ac:dyDescent="0.3">
      <c r="A39" s="99">
        <v>1999</v>
      </c>
      <c r="B39" s="59">
        <v>4949</v>
      </c>
      <c r="C39" s="59">
        <v>505</v>
      </c>
      <c r="D39" s="59">
        <v>233</v>
      </c>
      <c r="E39" s="100">
        <v>738</v>
      </c>
      <c r="F39" s="59">
        <v>5804</v>
      </c>
      <c r="G39" s="100">
        <f t="shared" si="2"/>
        <v>103.31078675685296</v>
      </c>
      <c r="H39" s="102">
        <v>1999</v>
      </c>
      <c r="I39" s="59">
        <v>1322</v>
      </c>
      <c r="J39" s="59">
        <v>121</v>
      </c>
      <c r="K39" s="59">
        <v>43</v>
      </c>
      <c r="L39" s="100">
        <v>164</v>
      </c>
      <c r="M39" s="59">
        <v>1521</v>
      </c>
      <c r="N39" s="111">
        <f t="shared" si="3"/>
        <v>104.82425913163335</v>
      </c>
      <c r="P39" s="187"/>
      <c r="Q39" s="459"/>
      <c r="R39" s="460"/>
      <c r="S39" s="187"/>
    </row>
    <row r="40" spans="1:19" ht="13" x14ac:dyDescent="0.3">
      <c r="A40" s="99">
        <v>2000</v>
      </c>
      <c r="B40" s="59">
        <v>4941</v>
      </c>
      <c r="C40" s="59">
        <v>536</v>
      </c>
      <c r="D40" s="59">
        <v>220</v>
      </c>
      <c r="E40" s="100">
        <v>756</v>
      </c>
      <c r="F40" s="59">
        <v>5819</v>
      </c>
      <c r="G40" s="100">
        <f t="shared" si="2"/>
        <v>103.57778568885725</v>
      </c>
      <c r="H40" s="102">
        <v>2000</v>
      </c>
      <c r="I40" s="59">
        <v>1309</v>
      </c>
      <c r="J40" s="59">
        <v>123</v>
      </c>
      <c r="K40" s="59">
        <v>42</v>
      </c>
      <c r="L40" s="100">
        <v>165</v>
      </c>
      <c r="M40" s="59">
        <v>1508</v>
      </c>
      <c r="N40" s="111">
        <f t="shared" si="3"/>
        <v>103.92832529290146</v>
      </c>
      <c r="P40" s="187"/>
      <c r="Q40" s="459"/>
      <c r="R40" s="460"/>
      <c r="S40" s="187"/>
    </row>
    <row r="41" spans="1:19" ht="13" x14ac:dyDescent="0.3">
      <c r="A41" s="99">
        <v>2001</v>
      </c>
      <c r="B41" s="59">
        <v>4927</v>
      </c>
      <c r="C41" s="59">
        <v>519</v>
      </c>
      <c r="D41" s="59">
        <v>206</v>
      </c>
      <c r="E41" s="100">
        <v>725</v>
      </c>
      <c r="F41" s="59">
        <v>5779</v>
      </c>
      <c r="G41" s="100">
        <f t="shared" si="2"/>
        <v>102.86578853684586</v>
      </c>
      <c r="H41" s="102">
        <v>2001</v>
      </c>
      <c r="I41" s="59">
        <v>1268</v>
      </c>
      <c r="J41" s="59">
        <v>116</v>
      </c>
      <c r="K41" s="59">
        <v>37</v>
      </c>
      <c r="L41" s="100">
        <v>153</v>
      </c>
      <c r="M41" s="59">
        <v>1457</v>
      </c>
      <c r="N41" s="111">
        <f t="shared" si="3"/>
        <v>100.41350792556858</v>
      </c>
      <c r="P41" s="187"/>
      <c r="Q41" s="459"/>
      <c r="R41" s="460"/>
      <c r="S41" s="187"/>
    </row>
    <row r="42" spans="1:19" ht="13" x14ac:dyDescent="0.3">
      <c r="A42" s="99">
        <v>2002</v>
      </c>
      <c r="B42" s="59">
        <v>4958</v>
      </c>
      <c r="C42" s="59">
        <v>526</v>
      </c>
      <c r="D42" s="59">
        <v>191</v>
      </c>
      <c r="E42" s="100">
        <v>717</v>
      </c>
      <c r="F42" s="59">
        <v>5800</v>
      </c>
      <c r="G42" s="100">
        <f t="shared" si="2"/>
        <v>103.23958704165183</v>
      </c>
      <c r="H42" s="102">
        <v>2002</v>
      </c>
      <c r="I42" s="59">
        <v>1279</v>
      </c>
      <c r="J42" s="59">
        <v>118</v>
      </c>
      <c r="K42" s="59">
        <v>34</v>
      </c>
      <c r="L42" s="100">
        <v>152</v>
      </c>
      <c r="M42" s="59">
        <v>1465</v>
      </c>
      <c r="N42" s="111">
        <f t="shared" si="3"/>
        <v>100.96485182632667</v>
      </c>
      <c r="P42" s="187"/>
      <c r="Q42" s="459"/>
      <c r="R42" s="460"/>
      <c r="S42" s="187"/>
    </row>
    <row r="43" spans="1:19" ht="13" x14ac:dyDescent="0.3">
      <c r="A43" s="99">
        <v>2003</v>
      </c>
      <c r="B43" s="59">
        <v>4993</v>
      </c>
      <c r="C43" s="59">
        <v>530</v>
      </c>
      <c r="D43" s="59">
        <v>191</v>
      </c>
      <c r="E43" s="100">
        <v>721</v>
      </c>
      <c r="F43" s="59">
        <v>5834</v>
      </c>
      <c r="G43" s="100">
        <f t="shared" si="2"/>
        <v>103.8447846208615</v>
      </c>
      <c r="H43" s="102">
        <v>2003</v>
      </c>
      <c r="I43" s="59">
        <v>1282</v>
      </c>
      <c r="J43" s="59">
        <v>121</v>
      </c>
      <c r="K43" s="59">
        <v>32</v>
      </c>
      <c r="L43" s="100">
        <v>153</v>
      </c>
      <c r="M43" s="59">
        <v>1468</v>
      </c>
      <c r="N43" s="111">
        <f t="shared" si="3"/>
        <v>101.17160578911096</v>
      </c>
      <c r="P43" s="187"/>
      <c r="Q43" s="459"/>
      <c r="R43" s="460"/>
      <c r="S43" s="187"/>
    </row>
    <row r="44" spans="1:19" ht="13" x14ac:dyDescent="0.3">
      <c r="A44" s="99">
        <v>2004</v>
      </c>
      <c r="B44" s="59">
        <v>4972</v>
      </c>
      <c r="C44" s="59">
        <v>546</v>
      </c>
      <c r="D44" s="59">
        <v>201</v>
      </c>
      <c r="E44" s="100">
        <v>747</v>
      </c>
      <c r="F44" s="59">
        <v>5834</v>
      </c>
      <c r="G44" s="100">
        <f t="shared" si="2"/>
        <v>103.8447846208615</v>
      </c>
      <c r="H44" s="102">
        <v>2004</v>
      </c>
      <c r="I44" s="59">
        <v>1287</v>
      </c>
      <c r="J44" s="59">
        <v>126</v>
      </c>
      <c r="K44" s="59">
        <v>33</v>
      </c>
      <c r="L44" s="100">
        <v>159</v>
      </c>
      <c r="M44" s="59">
        <v>1479</v>
      </c>
      <c r="N44" s="111">
        <f t="shared" si="3"/>
        <v>101.92970365265334</v>
      </c>
      <c r="P44" s="187"/>
      <c r="Q44" s="459"/>
      <c r="R44" s="460"/>
      <c r="S44" s="187"/>
    </row>
    <row r="45" spans="1:19" ht="13" x14ac:dyDescent="0.3">
      <c r="A45" s="99">
        <v>2005</v>
      </c>
      <c r="B45" s="59">
        <v>5002</v>
      </c>
      <c r="C45" s="59">
        <v>550</v>
      </c>
      <c r="D45" s="59">
        <v>188</v>
      </c>
      <c r="E45" s="100">
        <v>738</v>
      </c>
      <c r="F45" s="59">
        <v>5858</v>
      </c>
      <c r="G45" s="100">
        <f t="shared" si="2"/>
        <v>104.27198291206837</v>
      </c>
      <c r="H45" s="102">
        <v>2005</v>
      </c>
      <c r="I45" s="59">
        <v>1299</v>
      </c>
      <c r="J45" s="59">
        <v>128</v>
      </c>
      <c r="K45" s="59">
        <v>31</v>
      </c>
      <c r="L45" s="100">
        <v>159</v>
      </c>
      <c r="M45" s="59">
        <v>1492</v>
      </c>
      <c r="N45" s="111">
        <f t="shared" si="3"/>
        <v>102.82563749138525</v>
      </c>
      <c r="P45" s="187"/>
      <c r="Q45" s="459"/>
      <c r="R45" s="460"/>
      <c r="S45" s="187"/>
    </row>
    <row r="46" spans="1:19" ht="13" x14ac:dyDescent="0.3">
      <c r="A46" s="99">
        <v>2006</v>
      </c>
      <c r="B46" s="59">
        <v>5003</v>
      </c>
      <c r="C46" s="59">
        <v>565</v>
      </c>
      <c r="D46" s="59">
        <v>184</v>
      </c>
      <c r="E46" s="100">
        <v>749</v>
      </c>
      <c r="F46" s="59">
        <v>5867</v>
      </c>
      <c r="G46" s="100">
        <f t="shared" si="2"/>
        <v>104.43218227127092</v>
      </c>
      <c r="H46" s="102">
        <v>2006</v>
      </c>
      <c r="I46" s="59">
        <v>1290</v>
      </c>
      <c r="J46" s="59">
        <v>130</v>
      </c>
      <c r="K46" s="59">
        <v>30</v>
      </c>
      <c r="L46" s="100">
        <v>160</v>
      </c>
      <c r="M46" s="59">
        <v>1482</v>
      </c>
      <c r="N46" s="111">
        <f t="shared" si="3"/>
        <v>102.13645761543764</v>
      </c>
      <c r="P46" s="187"/>
      <c r="Q46" s="459"/>
      <c r="R46" s="460"/>
      <c r="S46" s="187"/>
    </row>
    <row r="47" spans="1:19" ht="14.5" x14ac:dyDescent="0.35">
      <c r="A47" s="99">
        <v>2007</v>
      </c>
      <c r="B47" s="59">
        <v>5022</v>
      </c>
      <c r="C47" s="115">
        <v>580</v>
      </c>
      <c r="D47" s="59">
        <v>179</v>
      </c>
      <c r="E47" s="100">
        <v>759</v>
      </c>
      <c r="F47" s="59">
        <v>5890</v>
      </c>
      <c r="G47" s="100">
        <f t="shared" si="2"/>
        <v>104.84158063367745</v>
      </c>
      <c r="H47" s="102">
        <v>2007</v>
      </c>
      <c r="I47" s="59">
        <v>1302</v>
      </c>
      <c r="J47" s="59">
        <v>134</v>
      </c>
      <c r="K47" s="59">
        <v>27</v>
      </c>
      <c r="L47" s="100">
        <v>161</v>
      </c>
      <c r="M47" s="59">
        <v>1494</v>
      </c>
      <c r="N47" s="111">
        <f t="shared" si="3"/>
        <v>102.96347346657477</v>
      </c>
      <c r="P47" s="187"/>
      <c r="Q47" s="459"/>
      <c r="R47" s="460"/>
      <c r="S47" s="187"/>
    </row>
    <row r="48" spans="1:19" ht="13" x14ac:dyDescent="0.3">
      <c r="A48" s="106">
        <v>2008</v>
      </c>
      <c r="B48" s="114">
        <v>4967</v>
      </c>
      <c r="C48" s="114">
        <v>561</v>
      </c>
      <c r="D48" s="114">
        <v>184</v>
      </c>
      <c r="E48" s="100">
        <v>745</v>
      </c>
      <c r="F48" s="114">
        <v>5819</v>
      </c>
      <c r="G48" s="100">
        <f t="shared" si="2"/>
        <v>103.57778568885725</v>
      </c>
      <c r="H48" s="52">
        <v>2008</v>
      </c>
      <c r="I48" s="114">
        <v>1289</v>
      </c>
      <c r="J48" s="114">
        <v>134</v>
      </c>
      <c r="K48" s="114">
        <v>27</v>
      </c>
      <c r="L48" s="100">
        <v>161</v>
      </c>
      <c r="M48" s="114">
        <v>1479</v>
      </c>
      <c r="N48" s="111">
        <f t="shared" si="3"/>
        <v>101.92970365265334</v>
      </c>
      <c r="P48" s="187"/>
      <c r="Q48" s="459"/>
      <c r="R48" s="460"/>
      <c r="S48" s="187"/>
    </row>
    <row r="49" spans="1:19" ht="13" x14ac:dyDescent="0.3">
      <c r="A49" s="116">
        <v>2009</v>
      </c>
      <c r="B49" s="117">
        <v>4956</v>
      </c>
      <c r="C49" s="117">
        <v>543</v>
      </c>
      <c r="D49" s="117">
        <v>164</v>
      </c>
      <c r="E49" s="100">
        <v>707</v>
      </c>
      <c r="F49" s="117">
        <v>5767</v>
      </c>
      <c r="G49" s="100">
        <f t="shared" si="2"/>
        <v>102.65218939124243</v>
      </c>
      <c r="H49" s="50">
        <v>2009</v>
      </c>
      <c r="I49" s="117">
        <v>1285</v>
      </c>
      <c r="J49" s="117">
        <v>130</v>
      </c>
      <c r="K49" s="117">
        <v>23</v>
      </c>
      <c r="L49" s="100">
        <v>153</v>
      </c>
      <c r="M49" s="117">
        <v>1467</v>
      </c>
      <c r="N49" s="111">
        <f t="shared" si="3"/>
        <v>101.10268780151618</v>
      </c>
      <c r="P49" s="187"/>
      <c r="Q49" s="459"/>
      <c r="R49" s="460"/>
      <c r="S49" s="187"/>
    </row>
    <row r="50" spans="1:19" ht="13" x14ac:dyDescent="0.3">
      <c r="A50" s="106">
        <v>2010</v>
      </c>
      <c r="B50" s="118">
        <v>4874</v>
      </c>
      <c r="C50" s="118">
        <v>520</v>
      </c>
      <c r="D50" s="118">
        <v>169</v>
      </c>
      <c r="E50" s="100">
        <v>689</v>
      </c>
      <c r="F50" s="118">
        <v>5666</v>
      </c>
      <c r="G50" s="100">
        <f t="shared" si="2"/>
        <v>100.85439658241367</v>
      </c>
      <c r="H50" s="52">
        <v>2010</v>
      </c>
      <c r="I50" s="118">
        <v>1260</v>
      </c>
      <c r="J50" s="118">
        <v>125</v>
      </c>
      <c r="K50" s="118">
        <v>23</v>
      </c>
      <c r="L50" s="100">
        <v>148</v>
      </c>
      <c r="M50" s="118">
        <v>1438</v>
      </c>
      <c r="N50" s="111">
        <f t="shared" si="3"/>
        <v>99.104066161268094</v>
      </c>
      <c r="P50" s="187"/>
      <c r="Q50" s="459"/>
      <c r="R50" s="460"/>
      <c r="S50" s="187"/>
    </row>
    <row r="51" spans="1:19" ht="13" x14ac:dyDescent="0.3">
      <c r="A51" s="106">
        <v>2011</v>
      </c>
      <c r="B51" s="118">
        <v>4777</v>
      </c>
      <c r="C51" s="118">
        <v>553</v>
      </c>
      <c r="D51" s="118">
        <v>146</v>
      </c>
      <c r="E51" s="118">
        <v>699</v>
      </c>
      <c r="F51" s="118">
        <v>5579</v>
      </c>
      <c r="G51" s="110">
        <f t="shared" si="2"/>
        <v>99.30580277678888</v>
      </c>
      <c r="H51" s="52">
        <v>2011</v>
      </c>
      <c r="I51" s="118">
        <v>1223</v>
      </c>
      <c r="J51" s="118">
        <v>130</v>
      </c>
      <c r="K51" s="118">
        <v>20</v>
      </c>
      <c r="L51" s="118">
        <v>151</v>
      </c>
      <c r="M51" s="118">
        <v>1402</v>
      </c>
      <c r="N51" s="111">
        <f t="shared" si="3"/>
        <v>96.62301860785665</v>
      </c>
      <c r="P51" s="187"/>
      <c r="Q51" s="459"/>
      <c r="R51" s="460"/>
      <c r="S51" s="187"/>
    </row>
    <row r="52" spans="1:19" ht="13" x14ac:dyDescent="0.3">
      <c r="A52" s="106">
        <v>2012</v>
      </c>
      <c r="B52" s="118">
        <v>4742.0638670000017</v>
      </c>
      <c r="C52" s="118">
        <v>577.28724850000037</v>
      </c>
      <c r="D52" s="118">
        <v>142.38266750000008</v>
      </c>
      <c r="E52" s="118">
        <v>719.66991600000051</v>
      </c>
      <c r="F52" s="118">
        <v>5559.167175000005</v>
      </c>
      <c r="G52" s="110">
        <f t="shared" si="2"/>
        <v>98.952779903880469</v>
      </c>
      <c r="H52" s="52">
        <v>2012</v>
      </c>
      <c r="I52" s="118">
        <v>1219.0571855000005</v>
      </c>
      <c r="J52" s="118">
        <v>133.02432300000001</v>
      </c>
      <c r="K52" s="118">
        <v>19.629663499999996</v>
      </c>
      <c r="L52" s="118">
        <v>152.6539865</v>
      </c>
      <c r="M52" s="118">
        <v>1399.0949320000009</v>
      </c>
      <c r="N52" s="111">
        <f t="shared" si="3"/>
        <v>96.422807167470765</v>
      </c>
      <c r="P52" s="187"/>
      <c r="Q52" s="459"/>
      <c r="R52" s="460"/>
      <c r="S52" s="187"/>
    </row>
    <row r="53" spans="1:19" ht="13" x14ac:dyDescent="0.3">
      <c r="A53" s="106">
        <v>2013</v>
      </c>
      <c r="B53" s="118">
        <v>4750.7079064999998</v>
      </c>
      <c r="C53" s="118">
        <v>576.42369499999995</v>
      </c>
      <c r="D53" s="118">
        <v>143.70049999999998</v>
      </c>
      <c r="E53" s="118">
        <v>720.1241950000001</v>
      </c>
      <c r="F53" s="118">
        <v>5569.8087500000001</v>
      </c>
      <c r="G53" s="110">
        <f t="shared" si="2"/>
        <v>99.142199181203281</v>
      </c>
      <c r="H53" s="52">
        <v>2013</v>
      </c>
      <c r="I53" s="118">
        <v>1244.2088610000001</v>
      </c>
      <c r="J53" s="118">
        <v>133.5469665</v>
      </c>
      <c r="K53" s="118">
        <v>20.471827999999999</v>
      </c>
      <c r="L53" s="118">
        <v>154.01879450000001</v>
      </c>
      <c r="M53" s="118">
        <v>1427.115106</v>
      </c>
      <c r="N53" s="111">
        <f t="shared" si="3"/>
        <v>98.353901171605784</v>
      </c>
      <c r="P53" s="461"/>
      <c r="Q53" s="459"/>
      <c r="R53" s="460"/>
      <c r="S53" s="462"/>
    </row>
    <row r="54" spans="1:19" ht="13" x14ac:dyDescent="0.3">
      <c r="A54" s="119">
        <v>2014</v>
      </c>
      <c r="B54" s="120">
        <v>4785</v>
      </c>
      <c r="C54" s="120">
        <v>581</v>
      </c>
      <c r="D54" s="120">
        <v>149</v>
      </c>
      <c r="E54" s="120">
        <v>730</v>
      </c>
      <c r="F54" s="120">
        <v>5616</v>
      </c>
      <c r="G54" s="121">
        <f t="shared" si="2"/>
        <v>99.964400142399441</v>
      </c>
      <c r="H54" s="122">
        <v>2014</v>
      </c>
      <c r="I54" s="120">
        <v>1247</v>
      </c>
      <c r="J54" s="120">
        <v>136</v>
      </c>
      <c r="K54" s="120">
        <v>21</v>
      </c>
      <c r="L54" s="120">
        <v>158</v>
      </c>
      <c r="M54" s="120">
        <v>1433</v>
      </c>
      <c r="N54" s="123">
        <f t="shared" si="3"/>
        <v>98.759476223294286</v>
      </c>
      <c r="P54" s="461"/>
      <c r="Q54" s="459"/>
      <c r="R54" s="460"/>
      <c r="S54" s="462"/>
    </row>
    <row r="55" spans="1:19" ht="13" x14ac:dyDescent="0.3">
      <c r="A55" s="106">
        <v>2015</v>
      </c>
      <c r="B55" s="118">
        <v>4846.6249790000002</v>
      </c>
      <c r="C55" s="118">
        <v>590.88543300000003</v>
      </c>
      <c r="D55" s="118">
        <v>154.22469099999998</v>
      </c>
      <c r="E55" s="118">
        <v>745.11012400000016</v>
      </c>
      <c r="F55" s="118">
        <v>5688.0575079999999</v>
      </c>
      <c r="G55" s="110">
        <f t="shared" si="2"/>
        <v>101.24701865432537</v>
      </c>
      <c r="H55" s="52">
        <v>2015</v>
      </c>
      <c r="I55" s="118">
        <v>1266.3462570000002</v>
      </c>
      <c r="J55" s="118">
        <v>137.8901745</v>
      </c>
      <c r="K55" s="118">
        <v>22.095347999999998</v>
      </c>
      <c r="L55" s="118">
        <v>159.9855225</v>
      </c>
      <c r="M55" s="118">
        <v>1454.1171124999998</v>
      </c>
      <c r="N55" s="111">
        <f t="shared" si="3"/>
        <v>100.21482512060646</v>
      </c>
      <c r="P55" s="461"/>
      <c r="Q55" s="463"/>
      <c r="R55" s="460"/>
      <c r="S55" s="462"/>
    </row>
    <row r="56" spans="1:19" ht="13" x14ac:dyDescent="0.3">
      <c r="A56" s="119">
        <v>2016</v>
      </c>
      <c r="B56" s="120">
        <v>4877.7277970000014</v>
      </c>
      <c r="C56" s="120">
        <v>602.405125</v>
      </c>
      <c r="D56" s="120">
        <v>154.79347050000001</v>
      </c>
      <c r="E56" s="120">
        <v>757.1985954999999</v>
      </c>
      <c r="F56" s="120">
        <v>5728.1602770000009</v>
      </c>
      <c r="G56" s="121">
        <v>101.96084508721968</v>
      </c>
      <c r="H56" s="122">
        <v>2016</v>
      </c>
      <c r="I56" s="120">
        <v>1271.7981890000001</v>
      </c>
      <c r="J56" s="120">
        <v>140.34793850000003</v>
      </c>
      <c r="K56" s="120">
        <v>22.757056499999997</v>
      </c>
      <c r="L56" s="120">
        <v>163.10499499999997</v>
      </c>
      <c r="M56" s="120">
        <v>1461.79799</v>
      </c>
      <c r="N56" s="123">
        <v>100.74417574086836</v>
      </c>
      <c r="P56" s="461"/>
      <c r="Q56" s="463"/>
      <c r="R56" s="460"/>
      <c r="S56" s="462"/>
    </row>
    <row r="57" spans="1:19" ht="13" x14ac:dyDescent="0.3">
      <c r="A57" s="119">
        <v>2017</v>
      </c>
      <c r="B57" s="120">
        <v>4837.5351285000006</v>
      </c>
      <c r="C57" s="120">
        <v>608.11558649999995</v>
      </c>
      <c r="D57" s="120">
        <v>155.33593349999998</v>
      </c>
      <c r="E57" s="120">
        <v>763.45152000000007</v>
      </c>
      <c r="F57" s="120">
        <v>5689.3306645000011</v>
      </c>
      <c r="G57" s="121">
        <v>101.26968074937703</v>
      </c>
      <c r="H57" s="122">
        <v>2017</v>
      </c>
      <c r="I57" s="120">
        <v>1261.3433114999998</v>
      </c>
      <c r="J57" s="120">
        <v>138.915131</v>
      </c>
      <c r="K57" s="120">
        <v>22.341248499999999</v>
      </c>
      <c r="L57" s="120">
        <v>161.25637949999998</v>
      </c>
      <c r="M57" s="120">
        <v>1448.042819</v>
      </c>
      <c r="N57" s="123">
        <v>99.796197036526536</v>
      </c>
      <c r="P57" s="461"/>
      <c r="Q57" s="463"/>
      <c r="R57" s="460"/>
      <c r="S57" s="462"/>
    </row>
    <row r="58" spans="1:19" ht="13" x14ac:dyDescent="0.3">
      <c r="A58" s="119">
        <v>2018</v>
      </c>
      <c r="B58" s="120">
        <v>4897.3316914999996</v>
      </c>
      <c r="C58" s="120">
        <v>598.27091600000006</v>
      </c>
      <c r="D58" s="120">
        <v>170.65184450000004</v>
      </c>
      <c r="E58" s="120">
        <v>768.92276049999998</v>
      </c>
      <c r="F58" s="120">
        <v>5753.9715440000009</v>
      </c>
      <c r="G58" s="121">
        <f>(F58/$F$33)*100</f>
        <v>102.4202838020648</v>
      </c>
      <c r="H58" s="122">
        <v>2018</v>
      </c>
      <c r="I58" s="120">
        <v>1293.5713515</v>
      </c>
      <c r="J58" s="120">
        <v>140.80218100000002</v>
      </c>
      <c r="K58" s="120">
        <v>24.552564499999999</v>
      </c>
      <c r="L58" s="120">
        <v>165.35474550000001</v>
      </c>
      <c r="M58" s="120">
        <v>1484.4478825000001</v>
      </c>
      <c r="N58" s="123">
        <f>(M58/$M$33)*100</f>
        <v>102.30516075120607</v>
      </c>
      <c r="P58" s="461"/>
      <c r="Q58" s="463"/>
      <c r="R58" s="460"/>
      <c r="S58" s="462"/>
    </row>
    <row r="59" spans="1:19" ht="13.5" thickBot="1" x14ac:dyDescent="0.35">
      <c r="A59" s="464">
        <v>2019</v>
      </c>
      <c r="B59" s="465">
        <v>4902</v>
      </c>
      <c r="C59" s="465">
        <v>614</v>
      </c>
      <c r="D59" s="465">
        <v>171</v>
      </c>
      <c r="E59" s="465">
        <v>785</v>
      </c>
      <c r="F59" s="465">
        <v>5765</v>
      </c>
      <c r="G59" s="466">
        <f>(F59/$F$33)*100</f>
        <v>102.61658953364186</v>
      </c>
      <c r="H59" s="467">
        <v>2019</v>
      </c>
      <c r="I59" s="465">
        <v>1307</v>
      </c>
      <c r="J59" s="465">
        <v>141</v>
      </c>
      <c r="K59" s="465">
        <v>26</v>
      </c>
      <c r="L59" s="465">
        <v>166</v>
      </c>
      <c r="M59" s="465">
        <v>1494</v>
      </c>
      <c r="N59" s="468">
        <f>(M59/$M$33)*100</f>
        <v>102.96347346657477</v>
      </c>
      <c r="P59" s="461"/>
      <c r="Q59" s="463"/>
      <c r="R59" s="460"/>
      <c r="S59" s="462"/>
    </row>
    <row r="60" spans="1:19" ht="15" customHeight="1" thickTop="1" x14ac:dyDescent="0.3">
      <c r="A60" s="37" t="s">
        <v>68</v>
      </c>
      <c r="B60" s="469" t="s">
        <v>177</v>
      </c>
      <c r="C60" s="202"/>
      <c r="D60" s="202"/>
      <c r="E60" s="202"/>
      <c r="F60" s="202"/>
      <c r="G60" s="202"/>
      <c r="H60" s="202"/>
      <c r="I60" s="202"/>
      <c r="J60" s="202"/>
      <c r="S60" s="470"/>
    </row>
    <row r="61" spans="1:19" ht="42.75" customHeight="1" x14ac:dyDescent="0.3">
      <c r="A61" s="650" t="s">
        <v>413</v>
      </c>
      <c r="B61" s="616"/>
      <c r="C61" s="616"/>
      <c r="D61" s="616"/>
      <c r="E61" s="616"/>
      <c r="F61" s="616"/>
      <c r="G61" s="616"/>
      <c r="H61" s="616"/>
      <c r="I61" s="616"/>
      <c r="J61" s="550"/>
      <c r="K61" s="550"/>
      <c r="L61" s="550"/>
      <c r="M61" s="550"/>
      <c r="N61" s="550"/>
    </row>
    <row r="62" spans="1:19" ht="28.5" customHeight="1" x14ac:dyDescent="0.3">
      <c r="A62" s="650" t="s">
        <v>353</v>
      </c>
      <c r="B62" s="616"/>
      <c r="C62" s="616"/>
      <c r="D62" s="616"/>
      <c r="E62" s="616"/>
      <c r="F62" s="616"/>
      <c r="G62" s="616"/>
      <c r="H62" s="616"/>
      <c r="I62" s="616"/>
      <c r="J62" s="550"/>
      <c r="K62" s="550"/>
      <c r="L62" s="550"/>
      <c r="M62" s="550"/>
      <c r="N62" s="550"/>
    </row>
    <row r="63" spans="1:19" ht="17.25" customHeight="1" x14ac:dyDescent="0.35">
      <c r="A63" s="650" t="s">
        <v>444</v>
      </c>
      <c r="B63" s="616"/>
      <c r="C63" s="616"/>
      <c r="D63" s="616"/>
      <c r="E63" s="616"/>
      <c r="F63" s="616"/>
      <c r="G63" s="616"/>
      <c r="H63" s="616"/>
      <c r="I63" s="616"/>
    </row>
    <row r="64" spans="1:19" ht="13" x14ac:dyDescent="0.3">
      <c r="A64" s="544"/>
      <c r="B64" s="545"/>
      <c r="C64" s="545"/>
      <c r="D64" s="545"/>
      <c r="E64" s="545"/>
      <c r="F64" s="545"/>
      <c r="G64" s="545"/>
      <c r="H64" s="545"/>
      <c r="I64" s="545"/>
    </row>
    <row r="65" spans="1:1" x14ac:dyDescent="0.25">
      <c r="A65" s="415"/>
    </row>
  </sheetData>
  <mergeCells count="9">
    <mergeCell ref="A64:I64"/>
    <mergeCell ref="A63:I63"/>
    <mergeCell ref="A61:N61"/>
    <mergeCell ref="A62:N62"/>
    <mergeCell ref="A1:N1"/>
    <mergeCell ref="B2:G2"/>
    <mergeCell ref="H2:N2"/>
    <mergeCell ref="B31:G31"/>
    <mergeCell ref="H31:N31"/>
  </mergeCells>
  <phoneticPr fontId="0" type="noConversion"/>
  <hyperlinks>
    <hyperlink ref="B60" location="'Notes and Headline Results'!A1" display="See Notes and Headline Results" xr:uid="{00000000-0004-0000-2200-000000000000}"/>
  </hyperlinks>
  <pageMargins left="0.70866141732283472" right="0.70866141732283472" top="0.74803149606299213" bottom="0.74803149606299213" header="0.31496062992125984" footer="0.31496062992125984"/>
  <pageSetup paperSize="9" scale="77" orientation="portrait" r:id="rId1"/>
  <headerFooter>
    <oddHeader>&amp;C&amp;"Calibri,Regular"&amp;13SRAD Report 2048 Road Traffic Section 2019</oddHead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tint="0.79998168889431442"/>
    <pageSetUpPr fitToPage="1"/>
  </sheetPr>
  <dimension ref="A1:L66"/>
  <sheetViews>
    <sheetView topLeftCell="A37" zoomScaleNormal="100" workbookViewId="0">
      <selection sqref="A1:I1"/>
    </sheetView>
  </sheetViews>
  <sheetFormatPr defaultColWidth="9.375" defaultRowHeight="10.5" x14ac:dyDescent="0.25"/>
  <cols>
    <col min="1" max="1" width="9.375" style="6"/>
    <col min="2" max="2" width="15.625" style="6" customWidth="1"/>
    <col min="3" max="3" width="10.375" style="6" bestFit="1" customWidth="1"/>
    <col min="4" max="4" width="18.625" style="6" customWidth="1"/>
    <col min="5" max="5" width="11.375" style="6" customWidth="1"/>
    <col min="6" max="6" width="16.125" style="6" customWidth="1"/>
    <col min="7" max="7" width="11.5" style="6" customWidth="1"/>
    <col min="8" max="8" width="18.125" style="6" customWidth="1"/>
    <col min="9" max="9" width="9.375" style="6"/>
    <col min="10" max="10" width="3.375" style="6" customWidth="1"/>
    <col min="11" max="16384" width="9.375" style="6"/>
  </cols>
  <sheetData>
    <row r="1" spans="1:9" ht="13.5" thickTop="1" x14ac:dyDescent="0.3">
      <c r="A1" s="694" t="s">
        <v>418</v>
      </c>
      <c r="B1" s="695"/>
      <c r="C1" s="695"/>
      <c r="D1" s="695"/>
      <c r="E1" s="695"/>
      <c r="F1" s="695"/>
      <c r="G1" s="695"/>
      <c r="H1" s="695"/>
      <c r="I1" s="696"/>
    </row>
    <row r="2" spans="1:9" ht="28.5" customHeight="1" x14ac:dyDescent="0.35">
      <c r="A2" s="74"/>
      <c r="B2" s="351" t="s">
        <v>121</v>
      </c>
      <c r="C2" s="351" t="s">
        <v>120</v>
      </c>
      <c r="D2" s="351" t="s">
        <v>445</v>
      </c>
      <c r="E2" s="351" t="s">
        <v>120</v>
      </c>
      <c r="F2" s="351" t="s">
        <v>122</v>
      </c>
      <c r="G2" s="351" t="s">
        <v>120</v>
      </c>
      <c r="H2" s="352" t="s">
        <v>123</v>
      </c>
      <c r="I2" s="75" t="s">
        <v>120</v>
      </c>
    </row>
    <row r="3" spans="1:9" ht="13" x14ac:dyDescent="0.3">
      <c r="A3" s="76">
        <v>1993</v>
      </c>
      <c r="B3" s="77">
        <v>68200</v>
      </c>
      <c r="C3" s="77">
        <v>100</v>
      </c>
      <c r="D3" s="77">
        <v>77300</v>
      </c>
      <c r="E3" s="77">
        <v>100</v>
      </c>
      <c r="F3" s="77">
        <v>3925</v>
      </c>
      <c r="G3" s="77">
        <v>100</v>
      </c>
      <c r="H3" s="77">
        <v>5618</v>
      </c>
      <c r="I3" s="78">
        <v>100</v>
      </c>
    </row>
    <row r="4" spans="1:9" ht="13" x14ac:dyDescent="0.3">
      <c r="A4" s="79">
        <v>1994</v>
      </c>
      <c r="B4" s="80">
        <v>70700</v>
      </c>
      <c r="C4" s="80">
        <v>104</v>
      </c>
      <c r="D4" s="80">
        <v>78500</v>
      </c>
      <c r="E4" s="80">
        <v>102</v>
      </c>
      <c r="F4" s="80">
        <v>4025</v>
      </c>
      <c r="G4" s="80">
        <v>103</v>
      </c>
      <c r="H4" s="80">
        <v>5655</v>
      </c>
      <c r="I4" s="81">
        <v>101</v>
      </c>
    </row>
    <row r="5" spans="1:9" ht="13" x14ac:dyDescent="0.3">
      <c r="A5" s="79">
        <v>1995</v>
      </c>
      <c r="B5" s="80">
        <v>73900</v>
      </c>
      <c r="C5" s="80">
        <v>108</v>
      </c>
      <c r="D5" s="80">
        <v>80100</v>
      </c>
      <c r="E5" s="80">
        <v>104</v>
      </c>
      <c r="F5" s="80">
        <v>4245</v>
      </c>
      <c r="G5" s="80">
        <v>108</v>
      </c>
      <c r="H5" s="80">
        <v>5687</v>
      </c>
      <c r="I5" s="81">
        <v>101</v>
      </c>
    </row>
    <row r="6" spans="1:9" ht="13" x14ac:dyDescent="0.3">
      <c r="A6" s="79">
        <v>1996</v>
      </c>
      <c r="B6" s="80">
        <v>78300</v>
      </c>
      <c r="C6" s="80">
        <v>115</v>
      </c>
      <c r="D6" s="80">
        <v>80900</v>
      </c>
      <c r="E6" s="80">
        <v>105</v>
      </c>
      <c r="F6" s="80">
        <v>4335</v>
      </c>
      <c r="G6" s="80">
        <v>110</v>
      </c>
      <c r="H6" s="80">
        <v>5780</v>
      </c>
      <c r="I6" s="81">
        <v>103</v>
      </c>
    </row>
    <row r="7" spans="1:9" ht="13" x14ac:dyDescent="0.3">
      <c r="A7" s="79">
        <v>1997</v>
      </c>
      <c r="B7" s="80">
        <v>82100</v>
      </c>
      <c r="C7" s="80">
        <v>120</v>
      </c>
      <c r="D7" s="80">
        <v>80900</v>
      </c>
      <c r="E7" s="80">
        <v>105</v>
      </c>
      <c r="F7" s="80">
        <v>4510</v>
      </c>
      <c r="G7" s="80">
        <v>115</v>
      </c>
      <c r="H7" s="80">
        <v>5751</v>
      </c>
      <c r="I7" s="81">
        <v>102</v>
      </c>
    </row>
    <row r="8" spans="1:9" ht="13" x14ac:dyDescent="0.3">
      <c r="A8" s="79">
        <v>1998</v>
      </c>
      <c r="B8" s="80">
        <v>85700</v>
      </c>
      <c r="C8" s="80">
        <v>126</v>
      </c>
      <c r="D8" s="80">
        <v>81300</v>
      </c>
      <c r="E8" s="80">
        <v>105</v>
      </c>
      <c r="F8" s="80">
        <v>4620</v>
      </c>
      <c r="G8" s="80">
        <v>118</v>
      </c>
      <c r="H8" s="80">
        <v>5715</v>
      </c>
      <c r="I8" s="81">
        <v>102</v>
      </c>
    </row>
    <row r="9" spans="1:9" ht="13" x14ac:dyDescent="0.3">
      <c r="A9" s="79">
        <v>1999</v>
      </c>
      <c r="B9" s="80">
        <v>87800</v>
      </c>
      <c r="C9" s="80">
        <v>129</v>
      </c>
      <c r="D9" s="80">
        <v>81900</v>
      </c>
      <c r="E9" s="80">
        <v>106</v>
      </c>
      <c r="F9" s="80">
        <v>4672</v>
      </c>
      <c r="G9" s="80">
        <v>119</v>
      </c>
      <c r="H9" s="80">
        <v>5804</v>
      </c>
      <c r="I9" s="81">
        <v>103</v>
      </c>
    </row>
    <row r="10" spans="1:9" ht="13" x14ac:dyDescent="0.3">
      <c r="A10" s="79">
        <v>2000</v>
      </c>
      <c r="B10" s="80">
        <v>88400</v>
      </c>
      <c r="C10" s="80">
        <v>130</v>
      </c>
      <c r="D10" s="80">
        <v>81700</v>
      </c>
      <c r="E10" s="80">
        <v>106</v>
      </c>
      <c r="F10" s="80">
        <v>4716</v>
      </c>
      <c r="G10" s="80">
        <v>120</v>
      </c>
      <c r="H10" s="80">
        <v>5819</v>
      </c>
      <c r="I10" s="81">
        <v>104</v>
      </c>
    </row>
    <row r="11" spans="1:9" ht="13" x14ac:dyDescent="0.3">
      <c r="A11" s="79">
        <v>2001</v>
      </c>
      <c r="B11" s="80">
        <v>90800</v>
      </c>
      <c r="C11" s="80">
        <v>133</v>
      </c>
      <c r="D11" s="80">
        <v>81800</v>
      </c>
      <c r="E11" s="80">
        <v>106</v>
      </c>
      <c r="F11" s="80">
        <v>5246</v>
      </c>
      <c r="G11" s="80">
        <v>134</v>
      </c>
      <c r="H11" s="80">
        <v>5779</v>
      </c>
      <c r="I11" s="81">
        <v>103</v>
      </c>
    </row>
    <row r="12" spans="1:9" ht="13" x14ac:dyDescent="0.3">
      <c r="A12" s="79">
        <v>2002</v>
      </c>
      <c r="B12" s="80">
        <v>92600</v>
      </c>
      <c r="C12" s="80">
        <v>136</v>
      </c>
      <c r="D12" s="80">
        <v>82200</v>
      </c>
      <c r="E12" s="80">
        <v>106</v>
      </c>
      <c r="F12" s="80">
        <v>5482</v>
      </c>
      <c r="G12" s="80">
        <v>140</v>
      </c>
      <c r="H12" s="80">
        <v>5796</v>
      </c>
      <c r="I12" s="81">
        <v>103</v>
      </c>
    </row>
    <row r="13" spans="1:9" ht="13" x14ac:dyDescent="0.3">
      <c r="A13" s="79">
        <v>2003</v>
      </c>
      <c r="B13" s="80">
        <v>93000</v>
      </c>
      <c r="C13" s="80">
        <v>136</v>
      </c>
      <c r="D13" s="80">
        <v>81700</v>
      </c>
      <c r="E13" s="80">
        <v>106</v>
      </c>
      <c r="F13" s="80">
        <v>5505</v>
      </c>
      <c r="G13" s="80">
        <v>140</v>
      </c>
      <c r="H13" s="80">
        <v>5834</v>
      </c>
      <c r="I13" s="81">
        <v>104</v>
      </c>
    </row>
    <row r="14" spans="1:9" ht="13" x14ac:dyDescent="0.3">
      <c r="A14" s="79">
        <v>2004</v>
      </c>
      <c r="B14" s="80">
        <v>96600</v>
      </c>
      <c r="C14" s="80">
        <v>142</v>
      </c>
      <c r="D14" s="80">
        <v>82800</v>
      </c>
      <c r="E14" s="80">
        <v>107</v>
      </c>
      <c r="F14" s="80">
        <v>5665</v>
      </c>
      <c r="G14" s="80">
        <v>144</v>
      </c>
      <c r="H14" s="80">
        <v>5834</v>
      </c>
      <c r="I14" s="81">
        <v>104</v>
      </c>
    </row>
    <row r="15" spans="1:9" ht="13" x14ac:dyDescent="0.3">
      <c r="A15" s="79">
        <v>2005</v>
      </c>
      <c r="B15" s="80">
        <v>97000</v>
      </c>
      <c r="C15" s="80">
        <v>142</v>
      </c>
      <c r="D15" s="80">
        <v>81700</v>
      </c>
      <c r="E15" s="80">
        <v>106</v>
      </c>
      <c r="F15" s="80">
        <v>5763</v>
      </c>
      <c r="G15" s="80">
        <v>147</v>
      </c>
      <c r="H15" s="80">
        <v>5858</v>
      </c>
      <c r="I15" s="81">
        <v>104</v>
      </c>
    </row>
    <row r="16" spans="1:9" ht="13" x14ac:dyDescent="0.3">
      <c r="A16" s="79">
        <v>2006</v>
      </c>
      <c r="B16" s="80">
        <v>99400</v>
      </c>
      <c r="C16" s="80">
        <v>146</v>
      </c>
      <c r="D16" s="80">
        <v>82500</v>
      </c>
      <c r="E16" s="80">
        <v>107</v>
      </c>
      <c r="F16" s="80">
        <v>5795</v>
      </c>
      <c r="G16" s="80">
        <v>148</v>
      </c>
      <c r="H16" s="80">
        <v>5867</v>
      </c>
      <c r="I16" s="81">
        <v>104</v>
      </c>
    </row>
    <row r="17" spans="1:9" ht="13" x14ac:dyDescent="0.3">
      <c r="A17" s="79">
        <v>2007</v>
      </c>
      <c r="B17" s="80">
        <v>100600</v>
      </c>
      <c r="C17" s="80">
        <v>148</v>
      </c>
      <c r="D17" s="80">
        <v>81300</v>
      </c>
      <c r="E17" s="80">
        <v>105</v>
      </c>
      <c r="F17" s="80">
        <v>5899</v>
      </c>
      <c r="G17" s="80">
        <v>150</v>
      </c>
      <c r="H17" s="80">
        <v>5890</v>
      </c>
      <c r="I17" s="81">
        <v>105</v>
      </c>
    </row>
    <row r="18" spans="1:9" ht="13" x14ac:dyDescent="0.3">
      <c r="A18" s="82">
        <v>2008</v>
      </c>
      <c r="B18" s="83">
        <v>100100</v>
      </c>
      <c r="C18" s="83">
        <v>147</v>
      </c>
      <c r="D18" s="83">
        <v>80100</v>
      </c>
      <c r="E18" s="83">
        <v>104</v>
      </c>
      <c r="F18" s="83">
        <v>5882</v>
      </c>
      <c r="G18" s="83">
        <v>150</v>
      </c>
      <c r="H18" s="83">
        <v>5819</v>
      </c>
      <c r="I18" s="84">
        <v>104</v>
      </c>
    </row>
    <row r="19" spans="1:9" ht="13" x14ac:dyDescent="0.3">
      <c r="A19" s="85">
        <v>2009</v>
      </c>
      <c r="B19" s="86">
        <v>99500</v>
      </c>
      <c r="C19" s="86">
        <v>146</v>
      </c>
      <c r="D19" s="86">
        <v>80400</v>
      </c>
      <c r="E19" s="86">
        <v>104</v>
      </c>
      <c r="F19" s="86">
        <v>5878</v>
      </c>
      <c r="G19" s="86">
        <v>150</v>
      </c>
      <c r="H19" s="86">
        <v>5767</v>
      </c>
      <c r="I19" s="87">
        <v>103</v>
      </c>
    </row>
    <row r="20" spans="1:9" ht="13" x14ac:dyDescent="0.3">
      <c r="A20" s="85">
        <v>2010</v>
      </c>
      <c r="B20" s="86">
        <v>98200</v>
      </c>
      <c r="C20" s="86">
        <v>144</v>
      </c>
      <c r="D20" s="86">
        <v>79700</v>
      </c>
      <c r="E20" s="86">
        <v>103</v>
      </c>
      <c r="F20" s="86">
        <v>5787</v>
      </c>
      <c r="G20" s="86">
        <v>147</v>
      </c>
      <c r="H20" s="86">
        <v>5666</v>
      </c>
      <c r="I20" s="87">
        <v>101</v>
      </c>
    </row>
    <row r="21" spans="1:9" ht="13" x14ac:dyDescent="0.3">
      <c r="A21" s="85">
        <v>2011</v>
      </c>
      <c r="B21" s="86">
        <v>99500</v>
      </c>
      <c r="C21" s="88">
        <v>145.89442815249268</v>
      </c>
      <c r="D21" s="86">
        <v>79300</v>
      </c>
      <c r="E21" s="88">
        <v>102.58732212160413</v>
      </c>
      <c r="F21" s="86">
        <v>5848</v>
      </c>
      <c r="G21" s="88">
        <v>148.99363057324842</v>
      </c>
      <c r="H21" s="86">
        <v>5579</v>
      </c>
      <c r="I21" s="89">
        <v>99.30580277678888</v>
      </c>
    </row>
    <row r="22" spans="1:9" ht="13" x14ac:dyDescent="0.3">
      <c r="A22" s="85">
        <v>2012</v>
      </c>
      <c r="B22" s="86">
        <v>100400</v>
      </c>
      <c r="C22" s="88">
        <v>147.21407624633432</v>
      </c>
      <c r="D22" s="86">
        <v>78100</v>
      </c>
      <c r="E22" s="88">
        <v>101.03492884864164</v>
      </c>
      <c r="F22" s="86">
        <v>5765</v>
      </c>
      <c r="G22" s="88">
        <v>146.87898089171972</v>
      </c>
      <c r="H22" s="86">
        <v>5559</v>
      </c>
      <c r="I22" s="89">
        <v>99.30580277678888</v>
      </c>
    </row>
    <row r="23" spans="1:9" ht="13" x14ac:dyDescent="0.3">
      <c r="A23" s="76">
        <v>2013</v>
      </c>
      <c r="B23" s="90">
        <v>101900</v>
      </c>
      <c r="C23" s="91">
        <v>149.41348973607037</v>
      </c>
      <c r="D23" s="90">
        <v>78100</v>
      </c>
      <c r="E23" s="91">
        <v>101.03492884864164</v>
      </c>
      <c r="F23" s="91">
        <v>5882.273730599999</v>
      </c>
      <c r="G23" s="91">
        <v>149.8668466394904</v>
      </c>
      <c r="H23" s="91">
        <v>5569.8087500000001</v>
      </c>
      <c r="I23" s="92">
        <v>99.142199181203281</v>
      </c>
    </row>
    <row r="24" spans="1:9" ht="13" x14ac:dyDescent="0.3">
      <c r="A24" s="85">
        <v>2014</v>
      </c>
      <c r="B24" s="86">
        <v>103500</v>
      </c>
      <c r="C24" s="88">
        <v>151.75953079178885</v>
      </c>
      <c r="D24" s="86">
        <v>79400</v>
      </c>
      <c r="E24" s="88">
        <v>102.71668822768434</v>
      </c>
      <c r="F24" s="88">
        <v>5996</v>
      </c>
      <c r="G24" s="88">
        <v>152.76433121019107</v>
      </c>
      <c r="H24" s="88">
        <v>5616</v>
      </c>
      <c r="I24" s="89">
        <v>99.964400142399441</v>
      </c>
    </row>
    <row r="25" spans="1:9" ht="13" x14ac:dyDescent="0.3">
      <c r="A25" s="76">
        <v>2015</v>
      </c>
      <c r="B25" s="90">
        <v>107000</v>
      </c>
      <c r="C25" s="91">
        <v>156.89149560117301</v>
      </c>
      <c r="D25" s="90">
        <v>79900</v>
      </c>
      <c r="E25" s="91">
        <v>103.36351875808538</v>
      </c>
      <c r="F25" s="91">
        <v>5898.0494905000005</v>
      </c>
      <c r="G25" s="91">
        <v>150.26877682802549</v>
      </c>
      <c r="H25" s="91">
        <v>5688.0575079999999</v>
      </c>
      <c r="I25" s="92">
        <v>101.24701865432537</v>
      </c>
    </row>
    <row r="26" spans="1:9" ht="13" x14ac:dyDescent="0.3">
      <c r="A26" s="85">
        <v>2016</v>
      </c>
      <c r="B26" s="86">
        <v>108900</v>
      </c>
      <c r="C26" s="88">
        <f>B26/$B$3*100</f>
        <v>159.67741935483869</v>
      </c>
      <c r="D26" s="86">
        <v>81100</v>
      </c>
      <c r="E26" s="88">
        <f>D26/$B$3*100</f>
        <v>118.91495601173021</v>
      </c>
      <c r="F26" s="88">
        <v>6095</v>
      </c>
      <c r="G26" s="88">
        <v>155.28662420382167</v>
      </c>
      <c r="H26" s="88">
        <v>5728</v>
      </c>
      <c r="I26" s="89">
        <v>101.95799216803132</v>
      </c>
    </row>
    <row r="27" spans="1:9" ht="13" x14ac:dyDescent="0.3">
      <c r="A27" s="85">
        <v>2017</v>
      </c>
      <c r="B27" s="86">
        <v>110500</v>
      </c>
      <c r="C27" s="88">
        <f>B27/$B$3*100</f>
        <v>162.02346041055716</v>
      </c>
      <c r="D27" s="471">
        <v>77700</v>
      </c>
      <c r="E27" s="472">
        <f>D27/$B$3*100</f>
        <v>113.92961876832845</v>
      </c>
      <c r="F27" s="472">
        <v>5941.6004290999999</v>
      </c>
      <c r="G27" s="472">
        <f>F27/F$3*100</f>
        <v>151.37835488152865</v>
      </c>
      <c r="H27" s="472">
        <v>5689.3306645000011</v>
      </c>
      <c r="I27" s="473">
        <v>101.26968074937703</v>
      </c>
    </row>
    <row r="28" spans="1:9" ht="13" x14ac:dyDescent="0.3">
      <c r="A28" s="85">
        <v>2018</v>
      </c>
      <c r="B28" s="471">
        <v>111100</v>
      </c>
      <c r="C28" s="472">
        <f>B28/$B$3*100</f>
        <v>162.90322580645162</v>
      </c>
      <c r="D28" s="471">
        <v>78800</v>
      </c>
      <c r="E28" s="472">
        <f>D28/$B$3*100</f>
        <v>115.5425219941349</v>
      </c>
      <c r="F28" s="472">
        <v>6104.0518404999993</v>
      </c>
      <c r="G28" s="472">
        <f>F28/F$3*100</f>
        <v>155.51724434394902</v>
      </c>
      <c r="H28" s="472">
        <v>5753.9715440000009</v>
      </c>
      <c r="I28" s="473">
        <f>H28/H$3*100</f>
        <v>102.4202838020648</v>
      </c>
    </row>
    <row r="29" spans="1:9" ht="13.5" thickBot="1" x14ac:dyDescent="0.35">
      <c r="A29" s="474">
        <v>2019</v>
      </c>
      <c r="B29" s="475">
        <v>113500</v>
      </c>
      <c r="C29" s="476">
        <f>B29/$B$3*100</f>
        <v>166.42228739002934</v>
      </c>
      <c r="D29" s="475">
        <v>79200</v>
      </c>
      <c r="E29" s="476">
        <f>D29/$B$3*100</f>
        <v>116.12903225806453</v>
      </c>
      <c r="F29" s="476">
        <v>6260</v>
      </c>
      <c r="G29" s="476">
        <f>F29/F$3*100</f>
        <v>159.49044585987261</v>
      </c>
      <c r="H29" s="476">
        <v>5765</v>
      </c>
      <c r="I29" s="477">
        <f>H29/H$3*100</f>
        <v>102.61658953364186</v>
      </c>
    </row>
    <row r="30" spans="1:9" ht="13.5" thickTop="1" x14ac:dyDescent="0.3">
      <c r="A30" s="37" t="s">
        <v>68</v>
      </c>
      <c r="B30" s="546" t="s">
        <v>177</v>
      </c>
      <c r="C30" s="547"/>
      <c r="D30" s="547"/>
      <c r="E30" s="547"/>
      <c r="F30" s="547"/>
      <c r="G30" s="547"/>
      <c r="H30" s="547"/>
      <c r="I30" s="547"/>
    </row>
    <row r="31" spans="1:9" ht="39.5" customHeight="1" x14ac:dyDescent="0.3">
      <c r="A31" s="650" t="s">
        <v>416</v>
      </c>
      <c r="B31" s="616"/>
      <c r="C31" s="616"/>
      <c r="D31" s="616"/>
      <c r="E31" s="616"/>
      <c r="F31" s="616"/>
      <c r="G31" s="616"/>
      <c r="H31" s="616"/>
      <c r="I31" s="616"/>
    </row>
    <row r="32" spans="1:9" ht="17" customHeight="1" x14ac:dyDescent="0.25">
      <c r="A32" s="697" t="s">
        <v>160</v>
      </c>
      <c r="B32" s="698"/>
      <c r="C32" s="698"/>
      <c r="D32" s="698"/>
      <c r="E32" s="698"/>
      <c r="F32" s="698"/>
      <c r="G32" s="698"/>
      <c r="H32" s="698"/>
      <c r="I32" s="698"/>
    </row>
    <row r="33" spans="1:12" ht="26" customHeight="1" x14ac:dyDescent="0.25">
      <c r="A33" s="697" t="s">
        <v>340</v>
      </c>
      <c r="B33" s="699"/>
      <c r="C33" s="699"/>
      <c r="D33" s="699"/>
      <c r="E33" s="699"/>
      <c r="F33" s="699"/>
      <c r="G33" s="699"/>
      <c r="H33" s="699"/>
      <c r="I33" s="699"/>
    </row>
    <row r="34" spans="1:12" ht="21" customHeight="1" x14ac:dyDescent="0.25">
      <c r="A34" s="697" t="s">
        <v>341</v>
      </c>
      <c r="B34" s="699"/>
      <c r="C34" s="699"/>
      <c r="D34" s="699"/>
      <c r="E34" s="699"/>
      <c r="F34" s="699"/>
      <c r="G34" s="699"/>
      <c r="H34" s="699"/>
      <c r="I34" s="699"/>
    </row>
    <row r="35" spans="1:12" ht="17" customHeight="1" x14ac:dyDescent="0.3">
      <c r="A35" s="690" t="s">
        <v>417</v>
      </c>
      <c r="B35" s="691"/>
      <c r="C35" s="691"/>
      <c r="D35" s="691"/>
      <c r="E35" s="692"/>
      <c r="F35" s="692"/>
      <c r="G35" s="692"/>
      <c r="H35" s="692"/>
      <c r="I35" s="692"/>
      <c r="J35" s="478"/>
      <c r="K35" s="478"/>
      <c r="L35" s="415"/>
    </row>
    <row r="36" spans="1:12" ht="17" customHeight="1" x14ac:dyDescent="0.3">
      <c r="A36" s="693"/>
      <c r="B36" s="693"/>
      <c r="C36" s="693"/>
      <c r="D36" s="693"/>
      <c r="E36" s="692"/>
      <c r="F36" s="692"/>
      <c r="G36" s="692"/>
      <c r="H36" s="692"/>
      <c r="I36" s="692"/>
      <c r="J36" s="478"/>
      <c r="K36" s="478"/>
    </row>
    <row r="47" spans="1:12" ht="14.5" x14ac:dyDescent="0.35">
      <c r="C47" s="12"/>
    </row>
    <row r="66" spans="2:2" x14ac:dyDescent="0.25">
      <c r="B66" s="415"/>
    </row>
  </sheetData>
  <mergeCells count="7">
    <mergeCell ref="A35:I36"/>
    <mergeCell ref="A1:I1"/>
    <mergeCell ref="A31:I31"/>
    <mergeCell ref="A32:I32"/>
    <mergeCell ref="A33:I33"/>
    <mergeCell ref="A34:I34"/>
    <mergeCell ref="B30:I30"/>
  </mergeCells>
  <phoneticPr fontId="0" type="noConversion"/>
  <hyperlinks>
    <hyperlink ref="B30:I30" location="'Notes and Headline Results'!A1" display="See Notes and Headline Results" xr:uid="{00000000-0004-0000-2300-000000000000}"/>
  </hyperlinks>
  <pageMargins left="0.70866141732283472" right="0.70866141732283472" top="0.74803149606299213" bottom="0.74803149606299213" header="0.31496062992125984" footer="0.31496062992125984"/>
  <pageSetup paperSize="9" scale="87" orientation="portrait" r:id="rId1"/>
  <headerFooter>
    <oddHeader>&amp;C&amp;"Calibri,Regular"&amp;13SRAD Report 2048 Road Traffic Section 2019</oddHeader>
    <oddFooter>&amp;C&amp;A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tint="0.79998168889431442"/>
    <pageSetUpPr fitToPage="1"/>
  </sheetPr>
  <dimension ref="A1:M59"/>
  <sheetViews>
    <sheetView topLeftCell="A16" zoomScaleNormal="100" workbookViewId="0">
      <selection sqref="A1:M1"/>
    </sheetView>
  </sheetViews>
  <sheetFormatPr defaultColWidth="9.375" defaultRowHeight="10.5" x14ac:dyDescent="0.25"/>
  <cols>
    <col min="1" max="1" width="13.625" style="6" bestFit="1" customWidth="1"/>
    <col min="2" max="13" width="12.5" style="6" bestFit="1" customWidth="1"/>
    <col min="14" max="14" width="3.375" style="6" customWidth="1"/>
    <col min="15" max="16384" width="9.375" style="6"/>
  </cols>
  <sheetData>
    <row r="1" spans="1:13" ht="13.5" thickTop="1" x14ac:dyDescent="0.25">
      <c r="A1" s="707" t="s">
        <v>415</v>
      </c>
      <c r="B1" s="708"/>
      <c r="C1" s="708"/>
      <c r="D1" s="708"/>
      <c r="E1" s="708"/>
      <c r="F1" s="709"/>
      <c r="G1" s="709"/>
      <c r="H1" s="710"/>
      <c r="I1" s="710"/>
      <c r="J1" s="710"/>
      <c r="K1" s="710"/>
      <c r="L1" s="710"/>
      <c r="M1" s="711"/>
    </row>
    <row r="2" spans="1:13" ht="13" x14ac:dyDescent="0.3">
      <c r="A2" s="704" t="s">
        <v>21</v>
      </c>
      <c r="B2" s="702" t="s">
        <v>163</v>
      </c>
      <c r="C2" s="703"/>
      <c r="D2" s="703"/>
      <c r="E2" s="703"/>
      <c r="F2" s="703"/>
      <c r="G2" s="703"/>
      <c r="H2" s="702" t="s">
        <v>164</v>
      </c>
      <c r="I2" s="703"/>
      <c r="J2" s="703"/>
      <c r="K2" s="703"/>
      <c r="L2" s="703"/>
      <c r="M2" s="706"/>
    </row>
    <row r="3" spans="1:13" ht="13" x14ac:dyDescent="0.3">
      <c r="A3" s="705"/>
      <c r="B3" s="190" t="s">
        <v>124</v>
      </c>
      <c r="C3" s="190" t="s">
        <v>125</v>
      </c>
      <c r="D3" s="190" t="s">
        <v>126</v>
      </c>
      <c r="E3" s="190" t="s">
        <v>127</v>
      </c>
      <c r="F3" s="190" t="s">
        <v>128</v>
      </c>
      <c r="G3" s="190" t="s">
        <v>129</v>
      </c>
      <c r="H3" s="190" t="s">
        <v>124</v>
      </c>
      <c r="I3" s="190" t="s">
        <v>125</v>
      </c>
      <c r="J3" s="190" t="s">
        <v>126</v>
      </c>
      <c r="K3" s="190" t="s">
        <v>127</v>
      </c>
      <c r="L3" s="190" t="s">
        <v>128</v>
      </c>
      <c r="M3" s="479" t="s">
        <v>129</v>
      </c>
    </row>
    <row r="4" spans="1:13" ht="13" x14ac:dyDescent="0.3">
      <c r="A4" s="480" t="s">
        <v>301</v>
      </c>
      <c r="B4" s="481">
        <v>1.6091499418823716</v>
      </c>
      <c r="C4" s="481">
        <v>1.8208326856829762</v>
      </c>
      <c r="D4" s="481">
        <v>1.2357994398483332</v>
      </c>
      <c r="E4" s="481">
        <v>1.7221675479690099</v>
      </c>
      <c r="F4" s="481">
        <v>1.566737179970251</v>
      </c>
      <c r="G4" s="481">
        <v>1.4483932395483374</v>
      </c>
      <c r="H4" s="482">
        <v>37.286767651877398</v>
      </c>
      <c r="I4" s="482">
        <v>32.951956800739545</v>
      </c>
      <c r="J4" s="482">
        <v>48.551567564526216</v>
      </c>
      <c r="K4" s="482">
        <v>34.839815714074582</v>
      </c>
      <c r="L4" s="482">
        <v>38.296148688537073</v>
      </c>
      <c r="M4" s="483">
        <v>41.425214065974387</v>
      </c>
    </row>
    <row r="5" spans="1:13" ht="13" x14ac:dyDescent="0.3">
      <c r="A5" s="480" t="s">
        <v>152</v>
      </c>
      <c r="B5" s="481">
        <v>1.5876946093239399</v>
      </c>
      <c r="C5" s="481">
        <v>1.78831781629578</v>
      </c>
      <c r="D5" s="481">
        <v>1.22558622133719</v>
      </c>
      <c r="E5" s="481">
        <v>1.7221675479690099</v>
      </c>
      <c r="F5" s="481">
        <v>1.5776172992755999</v>
      </c>
      <c r="G5" s="481">
        <v>1.4162067231139299</v>
      </c>
      <c r="H5" s="482">
        <v>37.790642890416279</v>
      </c>
      <c r="I5" s="482">
        <v>33.551083288025723</v>
      </c>
      <c r="J5" s="482">
        <v>48.956163960897264</v>
      </c>
      <c r="K5" s="482">
        <v>34.839815714074582</v>
      </c>
      <c r="L5" s="482">
        <v>38.0320373182713</v>
      </c>
      <c r="M5" s="483">
        <v>42.366696203837442</v>
      </c>
    </row>
    <row r="6" spans="1:13" ht="13" x14ac:dyDescent="0.3">
      <c r="A6" s="480" t="s">
        <v>153</v>
      </c>
      <c r="B6" s="481">
        <v>1.5445831000457462</v>
      </c>
      <c r="C6" s="481">
        <v>1.7325003163462847</v>
      </c>
      <c r="D6" s="481">
        <v>1.2046851338421465</v>
      </c>
      <c r="E6" s="481">
        <v>1.6334742530253774</v>
      </c>
      <c r="F6" s="481">
        <v>1.5103437546911793</v>
      </c>
      <c r="G6" s="481">
        <v>1.3781982968117619</v>
      </c>
      <c r="H6" s="482">
        <v>38.845433436519521</v>
      </c>
      <c r="I6" s="482">
        <v>34.632028308390488</v>
      </c>
      <c r="J6" s="482">
        <v>49.805545295175847</v>
      </c>
      <c r="K6" s="482">
        <v>36.731524778473414</v>
      </c>
      <c r="L6" s="482">
        <v>39.726055617231474</v>
      </c>
      <c r="M6" s="483">
        <v>43.535099512748104</v>
      </c>
    </row>
    <row r="7" spans="1:13" ht="13" x14ac:dyDescent="0.3">
      <c r="A7" s="480" t="s">
        <v>154</v>
      </c>
      <c r="B7" s="481">
        <v>1.47085243483669</v>
      </c>
      <c r="C7" s="481">
        <v>1.62699737946847</v>
      </c>
      <c r="D7" s="481">
        <v>1.19980645640044</v>
      </c>
      <c r="E7" s="481">
        <v>1.6148416843228399</v>
      </c>
      <c r="F7" s="481">
        <v>1.49161278865067</v>
      </c>
      <c r="G7" s="481">
        <v>1.3479429672973</v>
      </c>
      <c r="H7" s="482">
        <v>40.792671364521929</v>
      </c>
      <c r="I7" s="482">
        <v>36.877748395391784</v>
      </c>
      <c r="J7" s="482">
        <v>50.008065617522206</v>
      </c>
      <c r="K7" s="482">
        <v>37.155345061060963</v>
      </c>
      <c r="L7" s="482">
        <v>40.224916584602823</v>
      </c>
      <c r="M7" s="483">
        <v>44.512269031903706</v>
      </c>
    </row>
    <row r="8" spans="1:13" ht="13" x14ac:dyDescent="0.3">
      <c r="A8" s="480" t="s">
        <v>155</v>
      </c>
      <c r="B8" s="481">
        <v>1.5119100000000001</v>
      </c>
      <c r="C8" s="481">
        <v>1.6953940000000001</v>
      </c>
      <c r="D8" s="481">
        <v>1.215023</v>
      </c>
      <c r="E8" s="481">
        <v>1.6880409999999999</v>
      </c>
      <c r="F8" s="481">
        <v>1.5466070000000001</v>
      </c>
      <c r="G8" s="481">
        <v>1.377543</v>
      </c>
      <c r="H8" s="482">
        <v>39.684901879080101</v>
      </c>
      <c r="I8" s="482">
        <v>35.390003739543729</v>
      </c>
      <c r="J8" s="482">
        <v>49.381781250231477</v>
      </c>
      <c r="K8" s="482">
        <v>35.544160361033889</v>
      </c>
      <c r="L8" s="482">
        <v>38.794600050303664</v>
      </c>
      <c r="M8" s="483">
        <v>43.555809147155479</v>
      </c>
    </row>
    <row r="9" spans="1:13" ht="13" x14ac:dyDescent="0.3">
      <c r="A9" s="480" t="s">
        <v>188</v>
      </c>
      <c r="B9" s="481">
        <v>1.5117768697668192</v>
      </c>
      <c r="C9" s="481">
        <v>1.6882094171094004</v>
      </c>
      <c r="D9" s="481">
        <v>1.204050565908908</v>
      </c>
      <c r="E9" s="481">
        <v>1.6772735843733684</v>
      </c>
      <c r="F9" s="481">
        <v>1.5586156069419979</v>
      </c>
      <c r="G9" s="481">
        <v>1.3708551449671615</v>
      </c>
      <c r="H9" s="482">
        <v>39.688396614544423</v>
      </c>
      <c r="I9" s="482">
        <v>35.540614447426599</v>
      </c>
      <c r="J9" s="482">
        <v>49.831794194380436</v>
      </c>
      <c r="K9" s="482">
        <v>35.772339443607272</v>
      </c>
      <c r="L9" s="482">
        <v>38.495700756981336</v>
      </c>
      <c r="M9" s="483">
        <v>43.768300553328906</v>
      </c>
    </row>
    <row r="10" spans="1:13" ht="13" x14ac:dyDescent="0.3">
      <c r="A10" s="484" t="s">
        <v>300</v>
      </c>
      <c r="B10" s="485">
        <v>1.48621624922912</v>
      </c>
      <c r="C10" s="485">
        <v>1.6627548769426601</v>
      </c>
      <c r="D10" s="485">
        <v>1.20281988262119</v>
      </c>
      <c r="E10" s="485">
        <v>1.6723261165966901</v>
      </c>
      <c r="F10" s="485">
        <v>1.52667695440558</v>
      </c>
      <c r="G10" s="485">
        <v>1.35572978541455</v>
      </c>
      <c r="H10" s="486">
        <v>40.370975644440399</v>
      </c>
      <c r="I10" s="486">
        <v>36.084693439794997</v>
      </c>
      <c r="J10" s="486">
        <v>49.8827803455058</v>
      </c>
      <c r="K10" s="486">
        <v>35.878169577417403</v>
      </c>
      <c r="L10" s="486">
        <v>39.3010452059657</v>
      </c>
      <c r="M10" s="487">
        <v>44.256606770392303</v>
      </c>
    </row>
    <row r="11" spans="1:13" ht="13" x14ac:dyDescent="0.3">
      <c r="A11" s="480" t="s">
        <v>304</v>
      </c>
      <c r="B11" s="481">
        <v>1.5047807966032685</v>
      </c>
      <c r="C11" s="481">
        <v>1.6692565780746864</v>
      </c>
      <c r="D11" s="481">
        <v>1.2260186930710317</v>
      </c>
      <c r="E11" s="481">
        <v>1.6988201075828773</v>
      </c>
      <c r="F11" s="481">
        <v>1.547446147040116</v>
      </c>
      <c r="G11" s="481">
        <v>1.3729054042985438</v>
      </c>
      <c r="H11" s="482">
        <v>39.872917128818713</v>
      </c>
      <c r="I11" s="482">
        <v>35.944144709738758</v>
      </c>
      <c r="J11" s="482">
        <v>48.938894928026691</v>
      </c>
      <c r="K11" s="482">
        <v>35.318630696789427</v>
      </c>
      <c r="L11" s="482">
        <v>38.773562566144967</v>
      </c>
      <c r="M11" s="483">
        <v>43.702938171953541</v>
      </c>
    </row>
    <row r="12" spans="1:13" ht="13" x14ac:dyDescent="0.3">
      <c r="A12" s="484" t="s">
        <v>309</v>
      </c>
      <c r="B12" s="485">
        <v>1.6468417872403163</v>
      </c>
      <c r="C12" s="485">
        <v>1.8479110671685799</v>
      </c>
      <c r="D12" s="485">
        <v>1.2266645578357578</v>
      </c>
      <c r="E12" s="485">
        <v>1.8223651271062542</v>
      </c>
      <c r="F12" s="485">
        <v>1.6393873025191292</v>
      </c>
      <c r="G12" s="485">
        <v>1.4345229198637661</v>
      </c>
      <c r="H12" s="486">
        <v>36.433372328099949</v>
      </c>
      <c r="I12" s="486">
        <v>32.469095004627924</v>
      </c>
      <c r="J12" s="486">
        <v>48.913127567539618</v>
      </c>
      <c r="K12" s="486">
        <v>32.924247236487894</v>
      </c>
      <c r="L12" s="486">
        <v>36.599039109185661</v>
      </c>
      <c r="M12" s="487">
        <v>41.82575208048825</v>
      </c>
    </row>
    <row r="13" spans="1:13" ht="13" x14ac:dyDescent="0.3">
      <c r="A13" s="488" t="s">
        <v>326</v>
      </c>
      <c r="B13" s="485">
        <v>1.7361649122011529</v>
      </c>
      <c r="C13" s="485">
        <v>1.9226913780328416</v>
      </c>
      <c r="D13" s="485">
        <v>1.3214949173647559</v>
      </c>
      <c r="E13" s="485">
        <v>2.015209761604277</v>
      </c>
      <c r="F13" s="485">
        <v>1.8122084442375559</v>
      </c>
      <c r="G13" s="485">
        <v>1.5315377139233088</v>
      </c>
      <c r="H13" s="486">
        <v>34.558929038561502</v>
      </c>
      <c r="I13" s="486">
        <v>31.206256337087051</v>
      </c>
      <c r="J13" s="486">
        <v>45.40312581727391</v>
      </c>
      <c r="K13" s="486">
        <v>29.773575507214165</v>
      </c>
      <c r="L13" s="486">
        <v>33.108774098690169</v>
      </c>
      <c r="M13" s="487">
        <v>39.176312443719866</v>
      </c>
    </row>
    <row r="14" spans="1:13" ht="13" x14ac:dyDescent="0.3">
      <c r="A14" s="488" t="s">
        <v>331</v>
      </c>
      <c r="B14" s="485">
        <v>1.7583743226088309</v>
      </c>
      <c r="C14" s="485">
        <v>1.9334322211060619</v>
      </c>
      <c r="D14" s="485">
        <v>1.3534058029028209</v>
      </c>
      <c r="E14" s="485">
        <v>2.0244459686112997</v>
      </c>
      <c r="F14" s="485">
        <v>1.8421778024917019</v>
      </c>
      <c r="G14" s="485">
        <v>1.5592328976078869</v>
      </c>
      <c r="H14" s="486">
        <v>34.122427306024555</v>
      </c>
      <c r="I14" s="486">
        <v>31.032895461768863</v>
      </c>
      <c r="J14" s="486">
        <v>44.332601405513707</v>
      </c>
      <c r="K14" s="486">
        <v>29.637738388818516</v>
      </c>
      <c r="L14" s="486">
        <v>32.570146008080712</v>
      </c>
      <c r="M14" s="487">
        <v>38.480460547009763</v>
      </c>
    </row>
    <row r="15" spans="1:13" ht="13" x14ac:dyDescent="0.3">
      <c r="A15" s="488" t="s">
        <v>354</v>
      </c>
      <c r="B15" s="485">
        <v>1.7743121709403367</v>
      </c>
      <c r="C15" s="485">
        <v>1.9468639284404929</v>
      </c>
      <c r="D15" s="485">
        <v>1.3629169375792791</v>
      </c>
      <c r="E15" s="485">
        <v>2.1236233665893898</v>
      </c>
      <c r="F15" s="485">
        <v>1.9272711226403687</v>
      </c>
      <c r="G15" s="485">
        <v>1.580934158105944</v>
      </c>
      <c r="H15" s="486">
        <v>33.815920886233705</v>
      </c>
      <c r="I15" s="486">
        <v>30.818794844107121</v>
      </c>
      <c r="J15" s="486">
        <v>44.023225734187399</v>
      </c>
      <c r="K15" s="486">
        <v>28.253597574772407</v>
      </c>
      <c r="L15" s="486">
        <v>31.132101392044817</v>
      </c>
      <c r="M15" s="487">
        <v>37.952244685435652</v>
      </c>
    </row>
    <row r="16" spans="1:13" ht="13" x14ac:dyDescent="0.3">
      <c r="A16" s="489">
        <v>2018</v>
      </c>
      <c r="B16" s="485">
        <v>1.7656355150925849</v>
      </c>
      <c r="C16" s="485">
        <v>1.9219386332384047</v>
      </c>
      <c r="D16" s="485">
        <v>1.3484875517545893</v>
      </c>
      <c r="E16" s="485">
        <v>2.0792267011178112</v>
      </c>
      <c r="F16" s="485">
        <v>1.8923112696392848</v>
      </c>
      <c r="G16" s="485">
        <v>1.5630192013058166</v>
      </c>
      <c r="H16" s="486">
        <v>33.982098506244519</v>
      </c>
      <c r="I16" s="486">
        <v>31.218478551993062</v>
      </c>
      <c r="J16" s="486">
        <v>44.494292826011474</v>
      </c>
      <c r="K16" s="486">
        <v>28.856882209017158</v>
      </c>
      <c r="L16" s="486">
        <v>31.707257131876244</v>
      </c>
      <c r="M16" s="487">
        <v>38.387244347269245</v>
      </c>
    </row>
    <row r="17" spans="1:13" ht="13.5" thickBot="1" x14ac:dyDescent="0.35">
      <c r="A17" s="490">
        <v>2019</v>
      </c>
      <c r="B17" s="491">
        <v>1.7215837215780261</v>
      </c>
      <c r="C17" s="491">
        <v>1.8604000109235339</v>
      </c>
      <c r="D17" s="491">
        <v>1.3628030816012524</v>
      </c>
      <c r="E17" s="491">
        <v>2.0701775761037085</v>
      </c>
      <c r="F17" s="491">
        <v>1.8993952943965751</v>
      </c>
      <c r="G17" s="491">
        <v>1.56680200444636</v>
      </c>
      <c r="H17" s="492">
        <v>34.851630651458073</v>
      </c>
      <c r="I17" s="492">
        <v>32.251128600141747</v>
      </c>
      <c r="J17" s="492">
        <v>44.026903673788155</v>
      </c>
      <c r="K17" s="492">
        <v>28.983020921773434</v>
      </c>
      <c r="L17" s="492">
        <v>31.589001076819869</v>
      </c>
      <c r="M17" s="493">
        <v>38.294564233214267</v>
      </c>
    </row>
    <row r="18" spans="1:13" ht="11" thickTop="1" x14ac:dyDescent="0.25">
      <c r="A18" s="700" t="s">
        <v>446</v>
      </c>
      <c r="B18" s="700"/>
      <c r="C18" s="700"/>
      <c r="D18" s="700"/>
      <c r="E18" s="700"/>
      <c r="F18" s="700"/>
      <c r="G18" s="700"/>
      <c r="H18" s="700"/>
      <c r="I18" s="700"/>
      <c r="J18" s="701"/>
      <c r="K18" s="701"/>
      <c r="L18" s="701"/>
      <c r="M18" s="701"/>
    </row>
    <row r="19" spans="1:13" x14ac:dyDescent="0.25">
      <c r="A19" s="701"/>
      <c r="B19" s="701"/>
      <c r="C19" s="701"/>
      <c r="D19" s="701"/>
      <c r="E19" s="701"/>
      <c r="F19" s="701"/>
      <c r="G19" s="701"/>
      <c r="H19" s="701"/>
      <c r="I19" s="701"/>
      <c r="J19" s="701"/>
      <c r="K19" s="701"/>
      <c r="L19" s="701"/>
      <c r="M19" s="701"/>
    </row>
    <row r="20" spans="1:13" ht="36" customHeight="1" x14ac:dyDescent="0.25">
      <c r="A20" s="701"/>
      <c r="B20" s="701"/>
      <c r="C20" s="701"/>
      <c r="D20" s="701"/>
      <c r="E20" s="701"/>
      <c r="F20" s="701"/>
      <c r="G20" s="701"/>
      <c r="H20" s="701"/>
      <c r="I20" s="701"/>
      <c r="J20" s="701"/>
      <c r="K20" s="701"/>
      <c r="L20" s="701"/>
      <c r="M20" s="701"/>
    </row>
    <row r="59" spans="2:2" x14ac:dyDescent="0.25">
      <c r="B59" s="415"/>
    </row>
  </sheetData>
  <mergeCells count="5">
    <mergeCell ref="A18:M20"/>
    <mergeCell ref="B2:G2"/>
    <mergeCell ref="A2:A3"/>
    <mergeCell ref="H2:M2"/>
    <mergeCell ref="A1:M1"/>
  </mergeCells>
  <phoneticPr fontId="0" type="noConversion"/>
  <pageMargins left="0.70866141732283472" right="0.70866141732283472" top="0.74803149606299213" bottom="0.74803149606299213" header="0.31496062992125984" footer="0.31496062992125984"/>
  <pageSetup paperSize="9" scale="71" orientation="landscape" r:id="rId1"/>
  <headerFooter>
    <oddHeader>&amp;C&amp;"Calibri,Regular"&amp;13SRAD Report 2048 Road Traffic Section 2019</oddHeader>
    <oddFooter>&amp;C&amp;A</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79998168889431442"/>
    <pageSetUpPr fitToPage="1"/>
  </sheetPr>
  <dimension ref="A1:M60"/>
  <sheetViews>
    <sheetView view="pageLayout" topLeftCell="A16" zoomScaleNormal="100" workbookViewId="0">
      <selection sqref="A1:M1"/>
    </sheetView>
  </sheetViews>
  <sheetFormatPr defaultColWidth="9.375" defaultRowHeight="10.5" x14ac:dyDescent="0.25"/>
  <cols>
    <col min="1" max="1" width="14.5" style="148" customWidth="1"/>
    <col min="2" max="13" width="12.5" style="148" bestFit="1" customWidth="1"/>
    <col min="14" max="14" width="3.5" style="148" customWidth="1"/>
    <col min="15" max="16384" width="9.375" style="148"/>
  </cols>
  <sheetData>
    <row r="1" spans="1:13" ht="13" customHeight="1" thickTop="1" x14ac:dyDescent="0.3">
      <c r="A1" s="716" t="s">
        <v>448</v>
      </c>
      <c r="B1" s="717"/>
      <c r="C1" s="717"/>
      <c r="D1" s="717"/>
      <c r="E1" s="717"/>
      <c r="F1" s="718"/>
      <c r="G1" s="718"/>
      <c r="H1" s="719"/>
      <c r="I1" s="719"/>
      <c r="J1" s="719"/>
      <c r="K1" s="719"/>
      <c r="L1" s="719"/>
      <c r="M1" s="720"/>
    </row>
    <row r="2" spans="1:13" ht="13" customHeight="1" x14ac:dyDescent="0.3">
      <c r="A2" s="712" t="s">
        <v>21</v>
      </c>
      <c r="B2" s="563" t="s">
        <v>161</v>
      </c>
      <c r="C2" s="714"/>
      <c r="D2" s="714"/>
      <c r="E2" s="714"/>
      <c r="F2" s="714"/>
      <c r="G2" s="714"/>
      <c r="H2" s="563" t="s">
        <v>162</v>
      </c>
      <c r="I2" s="714"/>
      <c r="J2" s="714"/>
      <c r="K2" s="714"/>
      <c r="L2" s="714"/>
      <c r="M2" s="715"/>
    </row>
    <row r="3" spans="1:13" ht="13" customHeight="1" x14ac:dyDescent="0.3">
      <c r="A3" s="713"/>
      <c r="B3" s="190" t="s">
        <v>124</v>
      </c>
      <c r="C3" s="190" t="s">
        <v>125</v>
      </c>
      <c r="D3" s="190" t="s">
        <v>126</v>
      </c>
      <c r="E3" s="190" t="s">
        <v>127</v>
      </c>
      <c r="F3" s="190" t="s">
        <v>128</v>
      </c>
      <c r="G3" s="190" t="s">
        <v>129</v>
      </c>
      <c r="H3" s="190" t="s">
        <v>124</v>
      </c>
      <c r="I3" s="190" t="s">
        <v>125</v>
      </c>
      <c r="J3" s="190" t="s">
        <v>126</v>
      </c>
      <c r="K3" s="190" t="s">
        <v>127</v>
      </c>
      <c r="L3" s="190" t="s">
        <v>128</v>
      </c>
      <c r="M3" s="479" t="s">
        <v>129</v>
      </c>
    </row>
    <row r="4" spans="1:13" ht="13" customHeight="1" x14ac:dyDescent="0.3">
      <c r="A4" s="480" t="s">
        <v>301</v>
      </c>
      <c r="B4" s="481">
        <v>3.4403036054245737</v>
      </c>
      <c r="C4" s="481">
        <v>3.9217680826926617</v>
      </c>
      <c r="D4" s="481">
        <v>3.0969822848499886</v>
      </c>
      <c r="E4" s="481">
        <v>3.736485015612018</v>
      </c>
      <c r="F4" s="481">
        <v>3.4907855078140839</v>
      </c>
      <c r="G4" s="481">
        <v>3.31969705108326</v>
      </c>
      <c r="H4" s="482">
        <v>17.440321227868868</v>
      </c>
      <c r="I4" s="482">
        <v>15.299221864951374</v>
      </c>
      <c r="J4" s="482">
        <v>19.373698162082409</v>
      </c>
      <c r="K4" s="482">
        <v>16.057872505658178</v>
      </c>
      <c r="L4" s="482">
        <v>17.188108483231261</v>
      </c>
      <c r="M4" s="483">
        <v>18.073938397608067</v>
      </c>
    </row>
    <row r="5" spans="1:13" ht="13" customHeight="1" x14ac:dyDescent="0.3">
      <c r="A5" s="480" t="s">
        <v>152</v>
      </c>
      <c r="B5" s="481">
        <v>3.4063099292176799</v>
      </c>
      <c r="C5" s="481">
        <v>3.88219528613994</v>
      </c>
      <c r="D5" s="481">
        <v>3.0953592985534302</v>
      </c>
      <c r="E5" s="481">
        <v>3.7236158362073999</v>
      </c>
      <c r="F5" s="481">
        <v>3.4795025177278101</v>
      </c>
      <c r="G5" s="481">
        <v>3.29925162975176</v>
      </c>
      <c r="H5" s="482">
        <v>17.614368993657624</v>
      </c>
      <c r="I5" s="482">
        <v>15.455173059997682</v>
      </c>
      <c r="J5" s="482">
        <v>19.383856351681079</v>
      </c>
      <c r="K5" s="482">
        <v>16.113370078775787</v>
      </c>
      <c r="L5" s="482">
        <v>17.243844398532378</v>
      </c>
      <c r="M5" s="483">
        <v>18.185942369153114</v>
      </c>
    </row>
    <row r="6" spans="1:13" ht="13" customHeight="1" x14ac:dyDescent="0.3">
      <c r="A6" s="480" t="s">
        <v>153</v>
      </c>
      <c r="B6" s="481">
        <v>3.3735564612728037</v>
      </c>
      <c r="C6" s="481">
        <v>3.8395697479725284</v>
      </c>
      <c r="D6" s="481">
        <v>3.0978409267816152</v>
      </c>
      <c r="E6" s="481">
        <v>3.6719743987829618</v>
      </c>
      <c r="F6" s="481">
        <v>3.457689610739052</v>
      </c>
      <c r="G6" s="481">
        <v>3.2790629057419416</v>
      </c>
      <c r="H6" s="482">
        <v>17.78538485683524</v>
      </c>
      <c r="I6" s="482">
        <v>15.626750896160381</v>
      </c>
      <c r="J6" s="482">
        <v>19.368328270598042</v>
      </c>
      <c r="K6" s="482">
        <v>16.339983203555665</v>
      </c>
      <c r="L6" s="482">
        <v>17.352627550387759</v>
      </c>
      <c r="M6" s="483">
        <v>18.297910630178659</v>
      </c>
    </row>
    <row r="7" spans="1:13" ht="13" customHeight="1" x14ac:dyDescent="0.3">
      <c r="A7" s="480" t="s">
        <v>154</v>
      </c>
      <c r="B7" s="481">
        <v>3.3227168617315002</v>
      </c>
      <c r="C7" s="481">
        <v>3.7551793786697898</v>
      </c>
      <c r="D7" s="481">
        <v>3.0997601812677198</v>
      </c>
      <c r="E7" s="481">
        <v>3.6734834722527001</v>
      </c>
      <c r="F7" s="481">
        <v>3.4588697839415898</v>
      </c>
      <c r="G7" s="481">
        <v>3.2627068469888001</v>
      </c>
      <c r="H7" s="482">
        <v>18.057512119384562</v>
      </c>
      <c r="I7" s="482">
        <v>15.977931797562757</v>
      </c>
      <c r="J7" s="482">
        <v>19.356336132900964</v>
      </c>
      <c r="K7" s="482">
        <v>16.333270709723934</v>
      </c>
      <c r="L7" s="482">
        <v>17.346706799591168</v>
      </c>
      <c r="M7" s="483">
        <v>18.389638669307626</v>
      </c>
    </row>
    <row r="8" spans="1:13" ht="13" customHeight="1" x14ac:dyDescent="0.3">
      <c r="A8" s="480" t="s">
        <v>155</v>
      </c>
      <c r="B8" s="481">
        <v>3.373021</v>
      </c>
      <c r="C8" s="481">
        <v>3.8100200000000002</v>
      </c>
      <c r="D8" s="481">
        <v>3.1103960000000002</v>
      </c>
      <c r="E8" s="481">
        <v>3.7546020000000002</v>
      </c>
      <c r="F8" s="481">
        <v>3.5318580000000002</v>
      </c>
      <c r="G8" s="481">
        <v>3.3015880000000002</v>
      </c>
      <c r="H8" s="482">
        <v>17.788208256041099</v>
      </c>
      <c r="I8" s="482">
        <v>15.747948829664935</v>
      </c>
      <c r="J8" s="482">
        <v>19.290148264079559</v>
      </c>
      <c r="K8" s="482">
        <v>15.980388866782683</v>
      </c>
      <c r="L8" s="482">
        <v>16.988225460933027</v>
      </c>
      <c r="M8" s="483">
        <v>18.173073078773001</v>
      </c>
    </row>
    <row r="9" spans="1:13" ht="13" customHeight="1" x14ac:dyDescent="0.3">
      <c r="A9" s="484" t="s">
        <v>188</v>
      </c>
      <c r="B9" s="485">
        <v>3.3633208374078531</v>
      </c>
      <c r="C9" s="485">
        <v>3.803038711805669</v>
      </c>
      <c r="D9" s="485">
        <v>3.1064587754229245</v>
      </c>
      <c r="E9" s="485">
        <v>3.7444640188321086</v>
      </c>
      <c r="F9" s="485">
        <v>3.5593691545294752</v>
      </c>
      <c r="G9" s="485">
        <v>3.2930383917778325</v>
      </c>
      <c r="H9" s="486">
        <v>17.839511274887066</v>
      </c>
      <c r="I9" s="486">
        <v>15.776857546504495</v>
      </c>
      <c r="J9" s="486">
        <v>19.314597211041818</v>
      </c>
      <c r="K9" s="486">
        <v>16.02365510744416</v>
      </c>
      <c r="L9" s="486">
        <v>16.856919694223624</v>
      </c>
      <c r="M9" s="487">
        <v>18.220255235957769</v>
      </c>
    </row>
    <row r="10" spans="1:13" ht="13" customHeight="1" x14ac:dyDescent="0.3">
      <c r="A10" s="484" t="s">
        <v>300</v>
      </c>
      <c r="B10" s="485">
        <v>3.300783313617321</v>
      </c>
      <c r="C10" s="485">
        <v>3.72749718337209</v>
      </c>
      <c r="D10" s="485">
        <v>3.0724165717904</v>
      </c>
      <c r="E10" s="485">
        <v>3.6719869938077299</v>
      </c>
      <c r="F10" s="485">
        <v>3.4625966553283098</v>
      </c>
      <c r="G10" s="485">
        <v>3.2414526378881598</v>
      </c>
      <c r="H10" s="486">
        <v>18.177503428495701</v>
      </c>
      <c r="I10" s="486">
        <v>16.096591640002501</v>
      </c>
      <c r="J10" s="486">
        <v>19.528601866978001</v>
      </c>
      <c r="K10" s="486">
        <v>16.339927156926599</v>
      </c>
      <c r="L10" s="486">
        <v>17.328036145264299</v>
      </c>
      <c r="M10" s="487">
        <v>18.510219553629099</v>
      </c>
    </row>
    <row r="11" spans="1:13" ht="13" customHeight="1" x14ac:dyDescent="0.3">
      <c r="A11" s="480" t="s">
        <v>304</v>
      </c>
      <c r="B11" s="481">
        <v>3.305707248000386</v>
      </c>
      <c r="C11" s="481">
        <v>3.6873011700985678</v>
      </c>
      <c r="D11" s="481">
        <v>3.107589106639443</v>
      </c>
      <c r="E11" s="481">
        <v>3.7159934845965079</v>
      </c>
      <c r="F11" s="481">
        <v>3.5085404384722882</v>
      </c>
      <c r="G11" s="481">
        <v>3.2659341686098169</v>
      </c>
      <c r="H11" s="482">
        <v>18.150427578332604</v>
      </c>
      <c r="I11" s="482">
        <v>16.272063829924779</v>
      </c>
      <c r="J11" s="482">
        <v>19.307571863927752</v>
      </c>
      <c r="K11" s="482">
        <v>16.14642228214645</v>
      </c>
      <c r="L11" s="482">
        <v>17.101128247541439</v>
      </c>
      <c r="M11" s="483">
        <v>18.371466448002387</v>
      </c>
    </row>
    <row r="12" spans="1:13" ht="13" customHeight="1" x14ac:dyDescent="0.3">
      <c r="A12" s="484" t="s">
        <v>309</v>
      </c>
      <c r="B12" s="485">
        <v>3.4083624946191979</v>
      </c>
      <c r="C12" s="485">
        <v>3.8890619302653135</v>
      </c>
      <c r="D12" s="485">
        <v>3.1289992764996315</v>
      </c>
      <c r="E12" s="485">
        <v>3.8989981769973072</v>
      </c>
      <c r="F12" s="485">
        <v>3.6102454470481886</v>
      </c>
      <c r="G12" s="485">
        <v>3.3215541150418963</v>
      </c>
      <c r="H12" s="486">
        <v>17.603761364796835</v>
      </c>
      <c r="I12" s="486">
        <v>15.427884943942452</v>
      </c>
      <c r="J12" s="486">
        <v>19.175459850895578</v>
      </c>
      <c r="K12" s="486">
        <v>15.388568364555416</v>
      </c>
      <c r="L12" s="486">
        <v>16.619368649590637</v>
      </c>
      <c r="M12" s="487">
        <v>18.063833350865998</v>
      </c>
    </row>
    <row r="13" spans="1:13" ht="13" customHeight="1" x14ac:dyDescent="0.3">
      <c r="A13" s="488" t="s">
        <v>326</v>
      </c>
      <c r="B13" s="485">
        <v>3.5459624929914133</v>
      </c>
      <c r="C13" s="485">
        <v>4.0337906834908708</v>
      </c>
      <c r="D13" s="485">
        <v>3.2078098918106281</v>
      </c>
      <c r="E13" s="485">
        <v>4.0703673600430816</v>
      </c>
      <c r="F13" s="485">
        <v>3.7894129226579158</v>
      </c>
      <c r="G13" s="485">
        <v>3.4403078708346144</v>
      </c>
      <c r="H13" s="486">
        <v>16.920652747622082</v>
      </c>
      <c r="I13" s="486">
        <v>14.874346417022208</v>
      </c>
      <c r="J13" s="486">
        <v>18.704350327361006</v>
      </c>
      <c r="K13" s="486">
        <v>14.74068424117988</v>
      </c>
      <c r="L13" s="486">
        <v>15.833587213798717</v>
      </c>
      <c r="M13" s="487">
        <v>17.440299604768825</v>
      </c>
    </row>
    <row r="14" spans="1:13" ht="13" customHeight="1" x14ac:dyDescent="0.3">
      <c r="A14" s="488" t="s">
        <v>331</v>
      </c>
      <c r="B14" s="485">
        <v>3.5663620382741628</v>
      </c>
      <c r="C14" s="485">
        <v>4.0395266664169283</v>
      </c>
      <c r="D14" s="485">
        <v>3.2698995754743483</v>
      </c>
      <c r="E14" s="485">
        <v>4.1866151626899653</v>
      </c>
      <c r="F14" s="485">
        <v>3.899609723848843</v>
      </c>
      <c r="G14" s="485">
        <v>3.4982319097759276</v>
      </c>
      <c r="H14" s="486">
        <v>16.823866830142478</v>
      </c>
      <c r="I14" s="486">
        <v>14.853225378809091</v>
      </c>
      <c r="J14" s="486">
        <v>18.349187372611006</v>
      </c>
      <c r="K14" s="486">
        <v>14.331386494441746</v>
      </c>
      <c r="L14" s="486">
        <v>15.386155089587044</v>
      </c>
      <c r="M14" s="487">
        <v>17.15152155359625</v>
      </c>
    </row>
    <row r="15" spans="1:13" ht="13" customHeight="1" x14ac:dyDescent="0.3">
      <c r="A15" s="488" t="s">
        <v>354</v>
      </c>
      <c r="B15" s="485">
        <v>3.65</v>
      </c>
      <c r="C15" s="485">
        <v>4.1399999999999997</v>
      </c>
      <c r="D15" s="485">
        <v>3.32</v>
      </c>
      <c r="E15" s="485">
        <v>4.25</v>
      </c>
      <c r="F15" s="485">
        <v>3.97</v>
      </c>
      <c r="G15" s="485">
        <v>3.56</v>
      </c>
      <c r="H15" s="486">
        <v>16</v>
      </c>
      <c r="I15" s="486">
        <v>14</v>
      </c>
      <c r="J15" s="486">
        <v>18</v>
      </c>
      <c r="K15" s="486">
        <v>14</v>
      </c>
      <c r="L15" s="486">
        <v>15</v>
      </c>
      <c r="M15" s="487">
        <v>17</v>
      </c>
    </row>
    <row r="16" spans="1:13" ht="13" customHeight="1" x14ac:dyDescent="0.3">
      <c r="A16" s="489">
        <v>2018</v>
      </c>
      <c r="B16" s="485">
        <v>3.7309689526246603</v>
      </c>
      <c r="C16" s="485">
        <v>4.2343394400761261</v>
      </c>
      <c r="D16" s="485">
        <v>3.363765673918536</v>
      </c>
      <c r="E16" s="485">
        <v>4.2750148063269302</v>
      </c>
      <c r="F16" s="485">
        <v>4.0211644509572775</v>
      </c>
      <c r="G16" s="485">
        <v>3.6112380275076057</v>
      </c>
      <c r="H16" s="486">
        <v>16.081613318650433</v>
      </c>
      <c r="I16" s="486">
        <v>14.16986069471117</v>
      </c>
      <c r="J16" s="486">
        <v>17.837152113543176</v>
      </c>
      <c r="K16" s="486">
        <v>14.035039109385373</v>
      </c>
      <c r="L16" s="486">
        <v>14.921051036775284</v>
      </c>
      <c r="M16" s="487">
        <v>16.614800670287202</v>
      </c>
    </row>
    <row r="17" spans="1:13" ht="12.75" customHeight="1" thickBot="1" x14ac:dyDescent="0.35">
      <c r="A17" s="490">
        <v>2019</v>
      </c>
      <c r="B17" s="491">
        <v>3.7350626153051909</v>
      </c>
      <c r="C17" s="491">
        <v>4.2417006737794676</v>
      </c>
      <c r="D17" s="491">
        <v>3.3905648455879818</v>
      </c>
      <c r="E17" s="491">
        <v>4.2528996465072515</v>
      </c>
      <c r="F17" s="491">
        <v>4.0120977255884487</v>
      </c>
      <c r="G17" s="491">
        <v>3.6230679067130622</v>
      </c>
      <c r="H17" s="492">
        <v>16.063987723830277</v>
      </c>
      <c r="I17" s="492">
        <v>14.145269695925624</v>
      </c>
      <c r="J17" s="492">
        <v>17.696166489213681</v>
      </c>
      <c r="K17" s="492">
        <v>14.108021582234082</v>
      </c>
      <c r="L17" s="492">
        <v>14.95477032309822</v>
      </c>
      <c r="M17" s="493">
        <v>16.560550766610802</v>
      </c>
    </row>
    <row r="18" spans="1:13" ht="66" customHeight="1" thickTop="1" x14ac:dyDescent="0.25">
      <c r="A18" s="700" t="s">
        <v>447</v>
      </c>
      <c r="B18" s="700"/>
      <c r="C18" s="700"/>
      <c r="D18" s="700"/>
      <c r="E18" s="700"/>
      <c r="F18" s="700"/>
      <c r="G18" s="700"/>
      <c r="H18" s="700"/>
      <c r="I18" s="700"/>
      <c r="J18" s="701"/>
      <c r="K18" s="701"/>
      <c r="L18" s="701"/>
      <c r="M18" s="701"/>
    </row>
    <row r="60" spans="2:2" x14ac:dyDescent="0.25">
      <c r="B60" s="415"/>
    </row>
  </sheetData>
  <mergeCells count="5">
    <mergeCell ref="A2:A3"/>
    <mergeCell ref="B2:G2"/>
    <mergeCell ref="H2:M2"/>
    <mergeCell ref="A1:M1"/>
    <mergeCell ref="A18:M18"/>
  </mergeCells>
  <pageMargins left="0.70866141732283472" right="0.70866141732283472" top="0.74803149606299213" bottom="0.74803149606299213" header="0.31496062992125984" footer="0.31496062992125984"/>
  <pageSetup paperSize="9" scale="68" orientation="landscape" r:id="rId1"/>
  <headerFooter>
    <oddHeader>&amp;C&amp;"Calibri,Regular"&amp;13SRAD Report 2048 Road Traffic Section 2019</oddHeader>
    <oddFooter>&amp;C&amp;A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79998168889431442"/>
    <pageSetUpPr fitToPage="1"/>
  </sheetPr>
  <dimension ref="A1:AB151"/>
  <sheetViews>
    <sheetView topLeftCell="A19" zoomScaleNormal="100" workbookViewId="0"/>
  </sheetViews>
  <sheetFormatPr defaultColWidth="9.375" defaultRowHeight="10.5" x14ac:dyDescent="0.25"/>
  <cols>
    <col min="1" max="27" width="9.375" style="4"/>
    <col min="28" max="28" width="9.375" style="125"/>
    <col min="29" max="16384" width="9.375" style="4"/>
  </cols>
  <sheetData>
    <row r="1" spans="1:22" ht="10.25" customHeight="1" x14ac:dyDescent="0.25">
      <c r="A1" s="1"/>
      <c r="B1" s="1"/>
      <c r="C1" s="1"/>
      <c r="D1" s="1"/>
      <c r="E1" s="1"/>
      <c r="F1" s="2"/>
      <c r="G1" s="2"/>
      <c r="H1" s="2"/>
      <c r="I1" s="2"/>
      <c r="J1" s="2"/>
      <c r="K1" s="2"/>
      <c r="L1" s="2"/>
      <c r="M1" s="2"/>
      <c r="N1" s="2"/>
      <c r="O1" s="2"/>
      <c r="P1" s="3"/>
      <c r="Q1" s="2"/>
      <c r="R1" s="1"/>
    </row>
    <row r="2" spans="1:22" ht="10.25" customHeight="1" x14ac:dyDescent="0.25">
      <c r="A2" s="1" t="s">
        <v>190</v>
      </c>
      <c r="B2" s="1" t="s">
        <v>191</v>
      </c>
      <c r="C2" s="2" t="s">
        <v>192</v>
      </c>
      <c r="D2" s="2" t="s">
        <v>193</v>
      </c>
      <c r="E2" s="2" t="s">
        <v>194</v>
      </c>
      <c r="F2" s="2" t="s">
        <v>195</v>
      </c>
      <c r="G2" s="2" t="s">
        <v>196</v>
      </c>
      <c r="H2" s="2" t="s">
        <v>302</v>
      </c>
      <c r="I2" s="2" t="s">
        <v>305</v>
      </c>
      <c r="J2" s="2" t="s">
        <v>310</v>
      </c>
      <c r="K2" s="2" t="s">
        <v>327</v>
      </c>
      <c r="L2" s="2" t="s">
        <v>332</v>
      </c>
      <c r="M2" s="2" t="s">
        <v>197</v>
      </c>
      <c r="N2" s="2" t="s">
        <v>198</v>
      </c>
      <c r="O2" s="2"/>
      <c r="P2" s="3" t="s">
        <v>199</v>
      </c>
      <c r="Q2" s="2" t="s">
        <v>200</v>
      </c>
      <c r="R2" s="2" t="s">
        <v>201</v>
      </c>
      <c r="S2" s="2" t="s">
        <v>303</v>
      </c>
      <c r="T2" s="4" t="s">
        <v>306</v>
      </c>
      <c r="U2" s="4" t="s">
        <v>311</v>
      </c>
      <c r="V2" s="4" t="s">
        <v>328</v>
      </c>
    </row>
    <row r="3" spans="1:22" x14ac:dyDescent="0.25">
      <c r="A3" s="1" t="s">
        <v>202</v>
      </c>
      <c r="B3" s="1" t="s">
        <v>250</v>
      </c>
      <c r="C3" s="2">
        <v>2.537021806115642</v>
      </c>
      <c r="D3" s="2">
        <v>2.5595307691641738</v>
      </c>
      <c r="E3" s="2">
        <v>2.5823559343749598</v>
      </c>
      <c r="F3" s="2">
        <v>2.6224463406689802</v>
      </c>
      <c r="G3" s="2">
        <v>2.6247823135171302</v>
      </c>
      <c r="H3" s="2">
        <v>2.6292324656583101</v>
      </c>
      <c r="I3" s="2">
        <v>2.64302813644351</v>
      </c>
      <c r="J3" s="2">
        <v>2.7195481797730849</v>
      </c>
      <c r="K3" s="2">
        <v>2.7933508052948803</v>
      </c>
      <c r="L3" s="2">
        <v>2.853486619983983</v>
      </c>
      <c r="M3" s="2">
        <v>1.3514735521631687</v>
      </c>
      <c r="N3" s="2">
        <v>1.3354338080634813</v>
      </c>
      <c r="O3" s="2"/>
      <c r="P3" s="3">
        <v>1.27901363282544</v>
      </c>
      <c r="Q3" s="2">
        <v>1.29965573815166</v>
      </c>
      <c r="R3" s="2">
        <v>1.30726354144969</v>
      </c>
      <c r="S3" s="2">
        <v>1.30592097185834</v>
      </c>
      <c r="T3" s="5">
        <v>1.32967406662836</v>
      </c>
      <c r="U3" s="5">
        <v>1.468527783303476</v>
      </c>
      <c r="V3" s="5">
        <v>1.5741157838401389</v>
      </c>
    </row>
    <row r="4" spans="1:22" ht="11.4" customHeight="1" x14ac:dyDescent="0.25">
      <c r="A4" s="1" t="s">
        <v>203</v>
      </c>
      <c r="B4" s="1" t="s">
        <v>251</v>
      </c>
      <c r="C4" s="2">
        <v>2.7527105111175088</v>
      </c>
      <c r="D4" s="2">
        <v>2.7635199730198008</v>
      </c>
      <c r="E4" s="2">
        <v>2.7653626070947102</v>
      </c>
      <c r="F4" s="2">
        <v>2.80542684522797</v>
      </c>
      <c r="G4" s="2">
        <v>2.8041921331388799</v>
      </c>
      <c r="H4" s="2">
        <v>2.8058298888387498</v>
      </c>
      <c r="I4" s="2">
        <v>2.8462925407072301</v>
      </c>
      <c r="J4" s="2">
        <v>2.9495023416941257</v>
      </c>
      <c r="K4" s="2">
        <v>3.0485039860645022</v>
      </c>
      <c r="L4" s="2">
        <v>3.1224922138167135</v>
      </c>
      <c r="M4" s="2">
        <v>1.5167510321439701</v>
      </c>
      <c r="N4" s="2">
        <v>1.4850457985120462</v>
      </c>
      <c r="O4" s="2"/>
      <c r="P4" s="3">
        <v>1.3970066769204601</v>
      </c>
      <c r="Q4" s="2">
        <v>1.4271337423686099</v>
      </c>
      <c r="R4" s="2">
        <v>1.4379902867694101</v>
      </c>
      <c r="S4" s="2">
        <v>1.4464870990988601</v>
      </c>
      <c r="T4" s="5">
        <v>1.47517500448508</v>
      </c>
      <c r="U4" s="5">
        <v>1.6508692163449254</v>
      </c>
      <c r="V4" s="5">
        <v>1.7334788138033332</v>
      </c>
    </row>
    <row r="5" spans="1:22" x14ac:dyDescent="0.25">
      <c r="A5" s="1" t="s">
        <v>204</v>
      </c>
      <c r="B5" s="1" t="s">
        <v>252</v>
      </c>
      <c r="C5" s="2">
        <v>3.0830028881396041</v>
      </c>
      <c r="D5" s="2">
        <v>3.0722275682804328</v>
      </c>
      <c r="E5" s="2">
        <v>3.0550513225676998</v>
      </c>
      <c r="F5" s="2">
        <v>3.1113230196008401</v>
      </c>
      <c r="G5" s="2">
        <v>3.1196182852729399</v>
      </c>
      <c r="H5" s="2">
        <v>3.1140219258982298</v>
      </c>
      <c r="I5" s="2">
        <v>3.1337202164531002</v>
      </c>
      <c r="J5" s="2">
        <v>3.2856330727358234</v>
      </c>
      <c r="K5" s="2">
        <v>3.3938707161875938</v>
      </c>
      <c r="L5" s="2">
        <v>3.4839729872795062</v>
      </c>
      <c r="M5" s="2">
        <v>1.6784119171216609</v>
      </c>
      <c r="N5" s="2">
        <v>1.6234600264050933</v>
      </c>
      <c r="O5" s="2"/>
      <c r="P5" s="3">
        <v>1.5153960944159699</v>
      </c>
      <c r="Q5" s="2">
        <v>1.57568197986328</v>
      </c>
      <c r="R5" s="2">
        <v>1.5745586408385199</v>
      </c>
      <c r="S5" s="2">
        <v>1.57181424611109</v>
      </c>
      <c r="T5" s="5">
        <v>1.5907171201992201</v>
      </c>
      <c r="U5" s="5">
        <v>1.8142912359338157</v>
      </c>
      <c r="V5" s="5">
        <v>1.877744321244196</v>
      </c>
    </row>
    <row r="6" spans="1:22" x14ac:dyDescent="0.25">
      <c r="A6" s="1" t="s">
        <v>205</v>
      </c>
      <c r="B6" s="1" t="s">
        <v>253</v>
      </c>
      <c r="C6" s="2">
        <v>3.4168102971923884</v>
      </c>
      <c r="D6" s="2">
        <v>3.4124858219732728</v>
      </c>
      <c r="E6" s="2">
        <v>3.34161503456642</v>
      </c>
      <c r="F6" s="2">
        <v>3.4231491399293299</v>
      </c>
      <c r="G6" s="2">
        <v>3.4499522000271998</v>
      </c>
      <c r="H6" s="2">
        <v>3.4019297451610599</v>
      </c>
      <c r="I6" s="2">
        <v>3.3992235711167802</v>
      </c>
      <c r="J6" s="2">
        <v>3.6162157549825027</v>
      </c>
      <c r="K6" s="2">
        <v>3.7046426474153193</v>
      </c>
      <c r="L6" s="2">
        <v>3.8131737573724953</v>
      </c>
      <c r="M6" s="2">
        <v>1.7661324487494208</v>
      </c>
      <c r="N6" s="2">
        <v>1.7276358446434896</v>
      </c>
      <c r="O6" s="2"/>
      <c r="P6" s="3">
        <v>1.6173732465806401</v>
      </c>
      <c r="Q6" s="2">
        <v>1.6802209412892299</v>
      </c>
      <c r="R6" s="2">
        <v>1.67395190631293</v>
      </c>
      <c r="S6" s="2">
        <v>1.66300289106707</v>
      </c>
      <c r="T6" s="5">
        <v>1.6841127371192099</v>
      </c>
      <c r="U6" s="5">
        <v>1.9278901137770941</v>
      </c>
      <c r="V6" s="5">
        <v>1.9635302168930657</v>
      </c>
    </row>
    <row r="7" spans="1:22" x14ac:dyDescent="0.25">
      <c r="A7" s="1" t="s">
        <v>206</v>
      </c>
      <c r="B7" s="1" t="s">
        <v>254</v>
      </c>
      <c r="C7" s="2">
        <v>3.6812305400888481</v>
      </c>
      <c r="D7" s="2">
        <v>3.642281017496563</v>
      </c>
      <c r="E7" s="2">
        <v>3.54766091036293</v>
      </c>
      <c r="F7" s="2">
        <v>3.6378507390825998</v>
      </c>
      <c r="G7" s="2">
        <v>3.6509769940966899</v>
      </c>
      <c r="H7" s="2">
        <v>3.59090565844145</v>
      </c>
      <c r="I7" s="2">
        <v>3.5635289748410899</v>
      </c>
      <c r="J7" s="2">
        <v>3.8037252413159317</v>
      </c>
      <c r="K7" s="2">
        <v>3.8785510632738607</v>
      </c>
      <c r="L7" s="2">
        <v>3.9806459525069555</v>
      </c>
      <c r="M7" s="2">
        <v>1.7998604570681525</v>
      </c>
      <c r="N7" s="2">
        <v>1.7609094212995153</v>
      </c>
      <c r="O7" s="2"/>
      <c r="P7" s="3">
        <v>1.6431779053625799</v>
      </c>
      <c r="Q7" s="2">
        <v>1.72907372253485</v>
      </c>
      <c r="R7" s="2">
        <v>1.7281774215316701</v>
      </c>
      <c r="S7" s="2">
        <v>1.70641478820288</v>
      </c>
      <c r="T7" s="5">
        <v>1.72383157349595</v>
      </c>
      <c r="U7" s="5">
        <v>1.9570833645072179</v>
      </c>
      <c r="V7" s="5">
        <v>1.983933702966177</v>
      </c>
    </row>
    <row r="8" spans="1:22" x14ac:dyDescent="0.25">
      <c r="A8" s="1" t="s">
        <v>207</v>
      </c>
      <c r="B8" s="1" t="s">
        <v>255</v>
      </c>
      <c r="C8" s="2">
        <v>3.9176181233881242</v>
      </c>
      <c r="D8" s="2">
        <v>3.8848123174188975</v>
      </c>
      <c r="E8" s="2">
        <v>3.8028959396894999</v>
      </c>
      <c r="F8" s="2">
        <v>3.8596539040248601</v>
      </c>
      <c r="G8" s="2">
        <v>3.8861303998083598</v>
      </c>
      <c r="H8" s="2">
        <v>3.7959640235434602</v>
      </c>
      <c r="I8" s="2">
        <v>3.73919820879687</v>
      </c>
      <c r="J8" s="2">
        <v>3.9751960578727874</v>
      </c>
      <c r="K8" s="2">
        <v>4.0429386586726377</v>
      </c>
      <c r="L8" s="2">
        <v>4.1334712847969204</v>
      </c>
      <c r="M8" s="2">
        <v>1.8746796401479724</v>
      </c>
      <c r="N8" s="2">
        <v>1.7959708186353736</v>
      </c>
      <c r="O8" s="2"/>
      <c r="P8" s="3">
        <v>1.69143834548384</v>
      </c>
      <c r="Q8" s="2">
        <v>1.7764357907856001</v>
      </c>
      <c r="R8" s="2">
        <v>1.77070213543591</v>
      </c>
      <c r="S8" s="2">
        <v>1.7394021804191999</v>
      </c>
      <c r="T8" s="5">
        <v>1.7375589495203301</v>
      </c>
      <c r="U8" s="5">
        <v>1.9500009092698463</v>
      </c>
      <c r="V8" s="5">
        <v>1.9679938683554685</v>
      </c>
    </row>
    <row r="9" spans="1:22" x14ac:dyDescent="0.25">
      <c r="A9" s="1" t="s">
        <v>208</v>
      </c>
      <c r="B9" s="1" t="s">
        <v>256</v>
      </c>
      <c r="C9" s="2">
        <v>3.9958860321235754</v>
      </c>
      <c r="D9" s="2">
        <v>3.9600935795240075</v>
      </c>
      <c r="E9" s="2">
        <v>3.8856212834463699</v>
      </c>
      <c r="F9" s="2">
        <v>3.9285531278990198</v>
      </c>
      <c r="G9" s="2">
        <v>3.9185732316434798</v>
      </c>
      <c r="H9" s="2">
        <v>3.8289487101286399</v>
      </c>
      <c r="I9" s="2">
        <v>3.77542340679212</v>
      </c>
      <c r="J9" s="2">
        <v>3.971395744653849</v>
      </c>
      <c r="K9" s="2">
        <v>4.0257550069084003</v>
      </c>
      <c r="L9" s="2">
        <v>4.1032831664006242</v>
      </c>
      <c r="M9" s="2">
        <v>1.8065699579526233</v>
      </c>
      <c r="N9" s="2">
        <v>1.7490945916155676</v>
      </c>
      <c r="O9" s="2"/>
      <c r="P9" s="3">
        <v>1.6403907827665301</v>
      </c>
      <c r="Q9" s="2">
        <v>1.7081473953119199</v>
      </c>
      <c r="R9" s="2">
        <v>1.7035204701618201</v>
      </c>
      <c r="S9" s="2">
        <v>1.6782986615202899</v>
      </c>
      <c r="T9" s="5">
        <v>1.67572958167413</v>
      </c>
      <c r="U9" s="5">
        <v>1.8353836440920268</v>
      </c>
      <c r="V9" s="5">
        <v>1.8647513202185717</v>
      </c>
    </row>
    <row r="10" spans="1:22" x14ac:dyDescent="0.25">
      <c r="A10" s="1" t="s">
        <v>209</v>
      </c>
      <c r="B10" s="1" t="s">
        <v>257</v>
      </c>
      <c r="C10" s="2">
        <v>3.860741744891278</v>
      </c>
      <c r="D10" s="2">
        <v>3.8166558634158299</v>
      </c>
      <c r="E10" s="2">
        <v>3.77825925165192</v>
      </c>
      <c r="F10" s="2">
        <v>3.7984389017468101</v>
      </c>
      <c r="G10" s="2">
        <v>3.7408903857998901</v>
      </c>
      <c r="H10" s="2">
        <v>3.6784712792247198</v>
      </c>
      <c r="I10" s="2">
        <v>3.6344506524054099</v>
      </c>
      <c r="J10" s="2">
        <v>3.7820497509487252</v>
      </c>
      <c r="K10" s="2">
        <v>3.8302630834631857</v>
      </c>
      <c r="L10" s="2">
        <v>3.8934486985844652</v>
      </c>
      <c r="M10" s="2">
        <v>1.6755594116808012</v>
      </c>
      <c r="N10" s="2">
        <v>1.6214255408460239</v>
      </c>
      <c r="O10" s="2"/>
      <c r="P10" s="3">
        <v>1.5281158424960199</v>
      </c>
      <c r="Q10" s="2">
        <v>1.58275656995153</v>
      </c>
      <c r="R10" s="2">
        <v>1.5644436639181101</v>
      </c>
      <c r="S10" s="2">
        <v>1.52281782658683</v>
      </c>
      <c r="T10" s="5">
        <v>1.5405263709101999</v>
      </c>
      <c r="U10" s="5">
        <v>1.64917635080521</v>
      </c>
      <c r="V10" s="5">
        <v>1.6965491532931494</v>
      </c>
    </row>
    <row r="11" spans="1:22" x14ac:dyDescent="0.25">
      <c r="A11" s="1" t="s">
        <v>210</v>
      </c>
      <c r="B11" s="1" t="s">
        <v>258</v>
      </c>
      <c r="C11" s="2">
        <v>3.4824318627535242</v>
      </c>
      <c r="D11" s="2">
        <v>3.4425165229041421</v>
      </c>
      <c r="E11" s="2">
        <v>3.4153761997432599</v>
      </c>
      <c r="F11" s="2">
        <v>3.4542853339803301</v>
      </c>
      <c r="G11" s="2">
        <v>3.43150377538278</v>
      </c>
      <c r="H11" s="2">
        <v>3.3530923910748101</v>
      </c>
      <c r="I11" s="2">
        <v>3.34259249289995</v>
      </c>
      <c r="J11" s="2">
        <v>3.4349925243878099</v>
      </c>
      <c r="K11" s="2">
        <v>3.5205291591387935</v>
      </c>
      <c r="L11" s="2">
        <v>3.5774169472373591</v>
      </c>
      <c r="M11" s="2">
        <v>1.5144611507327872</v>
      </c>
      <c r="N11" s="2">
        <v>1.4509192526357355</v>
      </c>
      <c r="O11" s="2"/>
      <c r="P11" s="3">
        <v>1.39013911671993</v>
      </c>
      <c r="Q11" s="2">
        <v>1.43389400921841</v>
      </c>
      <c r="R11" s="2">
        <v>1.4162272020808799</v>
      </c>
      <c r="S11" s="2">
        <v>1.3752400225264301</v>
      </c>
      <c r="T11" s="5">
        <v>1.4025316770273699</v>
      </c>
      <c r="U11" s="5">
        <v>1.4827606219098606</v>
      </c>
      <c r="V11" s="5">
        <v>1.5382166779324029</v>
      </c>
    </row>
    <row r="12" spans="1:22" x14ac:dyDescent="0.25">
      <c r="A12" s="1" t="s">
        <v>211</v>
      </c>
      <c r="B12" s="1" t="s">
        <v>259</v>
      </c>
      <c r="C12" s="2">
        <v>3.170313080977599</v>
      </c>
      <c r="D12" s="2">
        <v>3.1579851402090431</v>
      </c>
      <c r="E12" s="2">
        <v>3.15696719232588</v>
      </c>
      <c r="F12" s="2">
        <v>3.1925186342382199</v>
      </c>
      <c r="G12" s="2">
        <v>3.15969501397384</v>
      </c>
      <c r="H12" s="2">
        <v>3.1135559135012398</v>
      </c>
      <c r="I12" s="2">
        <v>3.1274578820893399</v>
      </c>
      <c r="J12" s="2">
        <v>3.182086424921228</v>
      </c>
      <c r="K12" s="2">
        <v>3.2544473060338368</v>
      </c>
      <c r="L12" s="2">
        <v>3.3039004012174984</v>
      </c>
      <c r="M12" s="2">
        <v>1.4148624024690843</v>
      </c>
      <c r="N12" s="2">
        <v>1.3675772247515334</v>
      </c>
      <c r="O12" s="2"/>
      <c r="P12" s="3">
        <v>1.31870620171743</v>
      </c>
      <c r="Q12" s="2">
        <v>1.3539909033114801</v>
      </c>
      <c r="R12" s="2">
        <v>1.3458581781285801</v>
      </c>
      <c r="S12" s="2">
        <v>1.3114727996122399</v>
      </c>
      <c r="T12" s="5">
        <v>1.3342355599547699</v>
      </c>
      <c r="U12" s="5">
        <v>1.386720338597117</v>
      </c>
      <c r="V12" s="5">
        <v>1.4630516776877784</v>
      </c>
    </row>
    <row r="13" spans="1:22" x14ac:dyDescent="0.25">
      <c r="A13" s="1" t="s">
        <v>212</v>
      </c>
      <c r="B13" s="1" t="s">
        <v>260</v>
      </c>
      <c r="C13" s="2">
        <v>3.0067838830929676</v>
      </c>
      <c r="D13" s="2">
        <v>3.0113235050981801</v>
      </c>
      <c r="E13" s="2">
        <v>3.0067985025891502</v>
      </c>
      <c r="F13" s="2">
        <v>3.0395585507694198</v>
      </c>
      <c r="G13" s="2">
        <v>3.02476597295253</v>
      </c>
      <c r="H13" s="2">
        <v>2.9824725275768702</v>
      </c>
      <c r="I13" s="2">
        <v>3.0153328779028299</v>
      </c>
      <c r="J13" s="2">
        <v>3.0351655728569304</v>
      </c>
      <c r="K13" s="2">
        <v>3.1198536622179871</v>
      </c>
      <c r="L13" s="2">
        <v>3.1733368573719609</v>
      </c>
      <c r="M13" s="2">
        <v>1.3381758627067459</v>
      </c>
      <c r="N13" s="2">
        <v>1.3030424493247434</v>
      </c>
      <c r="O13" s="2"/>
      <c r="P13" s="3">
        <v>1.27403627212285</v>
      </c>
      <c r="Q13" s="2">
        <v>1.29880541846719</v>
      </c>
      <c r="R13" s="2">
        <v>1.2968792101991899</v>
      </c>
      <c r="S13" s="2">
        <v>1.26650563495954</v>
      </c>
      <c r="T13" s="5">
        <v>1.2934876787168601</v>
      </c>
      <c r="U13" s="5">
        <v>1.3260260806133191</v>
      </c>
      <c r="V13" s="5">
        <v>1.4104745122861317</v>
      </c>
    </row>
    <row r="14" spans="1:22" x14ac:dyDescent="0.25">
      <c r="A14" s="1" t="s">
        <v>213</v>
      </c>
      <c r="B14" s="1" t="s">
        <v>261</v>
      </c>
      <c r="C14" s="2">
        <v>2.962567337616254</v>
      </c>
      <c r="D14" s="2">
        <v>2.9773250849251625</v>
      </c>
      <c r="E14" s="2">
        <v>2.9750642129107301</v>
      </c>
      <c r="F14" s="2">
        <v>2.9972729012013</v>
      </c>
      <c r="G14" s="2">
        <v>2.9814689428071901</v>
      </c>
      <c r="H14" s="2">
        <v>2.9384386675181302</v>
      </c>
      <c r="I14" s="2">
        <v>2.9925562969300401</v>
      </c>
      <c r="J14" s="2">
        <v>3.0046576469086883</v>
      </c>
      <c r="K14" s="2">
        <v>3.0847768172399448</v>
      </c>
      <c r="L14" s="2">
        <v>3.1306674500279188</v>
      </c>
      <c r="M14" s="2">
        <v>1.2934967615049646</v>
      </c>
      <c r="N14" s="2">
        <v>1.2591495849009058</v>
      </c>
      <c r="O14" s="2"/>
      <c r="P14" s="3">
        <v>1.24334202559873</v>
      </c>
      <c r="Q14" s="2">
        <v>1.2594343413579401</v>
      </c>
      <c r="R14" s="2">
        <v>1.25351954184676</v>
      </c>
      <c r="S14" s="2">
        <v>1.2341941200500599</v>
      </c>
      <c r="T14" s="5">
        <v>1.26626396886994</v>
      </c>
      <c r="U14" s="5">
        <v>1.2780156739290573</v>
      </c>
      <c r="V14" s="5">
        <v>1.3723626446778785</v>
      </c>
    </row>
    <row r="15" spans="1:22" x14ac:dyDescent="0.25">
      <c r="A15" s="1" t="s">
        <v>214</v>
      </c>
      <c r="B15" s="1" t="s">
        <v>262</v>
      </c>
      <c r="C15" s="2">
        <v>2.9055369702354041</v>
      </c>
      <c r="D15" s="2">
        <v>2.8899463450254017</v>
      </c>
      <c r="E15" s="2">
        <v>2.9209352074163299</v>
      </c>
      <c r="F15" s="2">
        <v>2.9365088537761399</v>
      </c>
      <c r="G15" s="2">
        <v>2.92817375847034</v>
      </c>
      <c r="H15" s="2">
        <v>2.8938084159727002</v>
      </c>
      <c r="I15" s="2">
        <v>2.9286914533700599</v>
      </c>
      <c r="J15" s="2">
        <v>2.9408126633369438</v>
      </c>
      <c r="K15" s="2">
        <v>3.0129352249438921</v>
      </c>
      <c r="L15" s="2">
        <v>3.0629571073189363</v>
      </c>
      <c r="M15" s="2">
        <v>1.2583788872548423</v>
      </c>
      <c r="N15" s="2">
        <v>1.2254846350975959</v>
      </c>
      <c r="O15" s="2"/>
      <c r="P15" s="3">
        <v>1.2124139203389299</v>
      </c>
      <c r="Q15" s="2">
        <v>1.2269961257439801</v>
      </c>
      <c r="R15" s="2">
        <v>1.2149134506171599</v>
      </c>
      <c r="S15" s="2">
        <v>1.1990122051385499</v>
      </c>
      <c r="T15" s="5">
        <v>1.2307676369417799</v>
      </c>
      <c r="U15" s="5">
        <v>1.2375023498040256</v>
      </c>
      <c r="V15" s="5">
        <v>1.3373476002643758</v>
      </c>
    </row>
    <row r="16" spans="1:22" x14ac:dyDescent="0.25">
      <c r="A16" s="1" t="s">
        <v>215</v>
      </c>
      <c r="B16" s="1" t="s">
        <v>263</v>
      </c>
      <c r="C16" s="2">
        <v>2.9001010214095588</v>
      </c>
      <c r="D16" s="2">
        <v>2.8947845141014792</v>
      </c>
      <c r="E16" s="2">
        <v>2.8958183795258301</v>
      </c>
      <c r="F16" s="2">
        <v>2.9252285767708601</v>
      </c>
      <c r="G16" s="2">
        <v>2.90439398615072</v>
      </c>
      <c r="H16" s="2">
        <v>2.8818920420620699</v>
      </c>
      <c r="I16" s="2">
        <v>2.9255419510548299</v>
      </c>
      <c r="J16" s="2">
        <v>2.9321208307531195</v>
      </c>
      <c r="K16" s="2">
        <v>3.0013063467782581</v>
      </c>
      <c r="L16" s="2">
        <v>3.047405645441541</v>
      </c>
      <c r="M16" s="2">
        <v>1.2219155454830191</v>
      </c>
      <c r="N16" s="2">
        <v>1.1996657462004909</v>
      </c>
      <c r="O16" s="2"/>
      <c r="P16" s="3">
        <v>1.19515012541184</v>
      </c>
      <c r="Q16" s="2">
        <v>1.21037576041979</v>
      </c>
      <c r="R16" s="2">
        <v>1.20103066330904</v>
      </c>
      <c r="S16" s="2">
        <v>1.18956795170361</v>
      </c>
      <c r="T16" s="5">
        <v>1.2177250493043199</v>
      </c>
      <c r="U16" s="5">
        <v>1.2229718396697375</v>
      </c>
      <c r="V16" s="5">
        <v>1.3259553789272505</v>
      </c>
    </row>
    <row r="17" spans="1:22" x14ac:dyDescent="0.25">
      <c r="A17" s="1" t="s">
        <v>216</v>
      </c>
      <c r="B17" s="1" t="s">
        <v>264</v>
      </c>
      <c r="C17" s="2">
        <v>2.904996949075652</v>
      </c>
      <c r="D17" s="2">
        <v>2.9090533103463097</v>
      </c>
      <c r="E17" s="2">
        <v>2.9143459974135202</v>
      </c>
      <c r="F17" s="2">
        <v>2.92903304701963</v>
      </c>
      <c r="G17" s="2">
        <v>2.9297912353790498</v>
      </c>
      <c r="H17" s="2">
        <v>2.8975214056123999</v>
      </c>
      <c r="I17" s="2">
        <v>2.9392434047095501</v>
      </c>
      <c r="J17" s="2">
        <v>2.9483785900884536</v>
      </c>
      <c r="K17" s="2">
        <v>3.0155330508600713</v>
      </c>
      <c r="L17" s="2">
        <v>3.0604190253018486</v>
      </c>
      <c r="M17" s="2">
        <v>1.2138703023916737</v>
      </c>
      <c r="N17" s="2">
        <v>1.1915896758935069</v>
      </c>
      <c r="O17" s="2"/>
      <c r="P17" s="3">
        <v>1.18598246519052</v>
      </c>
      <c r="Q17" s="2">
        <v>1.19950370838603</v>
      </c>
      <c r="R17" s="2">
        <v>1.1893360384963101</v>
      </c>
      <c r="S17" s="2">
        <v>1.18097401504119</v>
      </c>
      <c r="T17" s="5">
        <v>1.2116192117950499</v>
      </c>
      <c r="U17" s="5">
        <v>1.2138689095518385</v>
      </c>
      <c r="V17" s="5">
        <v>1.3210996335677754</v>
      </c>
    </row>
    <row r="18" spans="1:22" x14ac:dyDescent="0.25">
      <c r="A18" s="1" t="s">
        <v>217</v>
      </c>
      <c r="B18" s="1" t="s">
        <v>265</v>
      </c>
      <c r="C18" s="2">
        <v>2.9042319848613616</v>
      </c>
      <c r="D18" s="2">
        <v>2.918251631725838</v>
      </c>
      <c r="E18" s="2">
        <v>2.9249692452792702</v>
      </c>
      <c r="F18" s="2">
        <v>2.9429588343119701</v>
      </c>
      <c r="G18" s="2">
        <v>2.94383547304641</v>
      </c>
      <c r="H18" s="2">
        <v>2.9153412977266102</v>
      </c>
      <c r="I18" s="2">
        <v>2.95342423433824</v>
      </c>
      <c r="J18" s="2">
        <v>2.9735547636977047</v>
      </c>
      <c r="K18" s="2">
        <v>3.0246529233588588</v>
      </c>
      <c r="L18" s="2">
        <v>3.0690992924762077</v>
      </c>
      <c r="M18" s="2">
        <v>1.2056970832516529</v>
      </c>
      <c r="N18" s="2">
        <v>1.1778439968503192</v>
      </c>
      <c r="O18" s="2"/>
      <c r="P18" s="3">
        <v>1.1800900648236801</v>
      </c>
      <c r="Q18" s="2">
        <v>1.1890236651744801</v>
      </c>
      <c r="R18" s="2">
        <v>1.18067589751141</v>
      </c>
      <c r="S18" s="2">
        <v>1.1790696529628399</v>
      </c>
      <c r="T18" s="5">
        <v>1.2071171503362601</v>
      </c>
      <c r="U18" s="5">
        <v>1.20694247920345</v>
      </c>
      <c r="V18" s="5">
        <v>1.3152679673692576</v>
      </c>
    </row>
    <row r="19" spans="1:22" x14ac:dyDescent="0.25">
      <c r="A19" s="1" t="s">
        <v>218</v>
      </c>
      <c r="B19" s="1" t="s">
        <v>266</v>
      </c>
      <c r="C19" s="2">
        <v>2.9166187808948667</v>
      </c>
      <c r="D19" s="2">
        <v>2.9114258572292258</v>
      </c>
      <c r="E19" s="2">
        <v>2.93835959626696</v>
      </c>
      <c r="F19" s="2">
        <v>2.93881295237109</v>
      </c>
      <c r="G19" s="2">
        <v>2.94322655907605</v>
      </c>
      <c r="H19" s="2">
        <v>2.9096334898120899</v>
      </c>
      <c r="I19" s="2">
        <v>2.95787890383746</v>
      </c>
      <c r="J19" s="2">
        <v>2.9626893353441579</v>
      </c>
      <c r="K19" s="2">
        <v>3.0178844076848801</v>
      </c>
      <c r="L19" s="2">
        <v>3.0697148314395255</v>
      </c>
      <c r="M19" s="2">
        <v>1.1964898228110863</v>
      </c>
      <c r="N19" s="2">
        <v>1.1789909202892852</v>
      </c>
      <c r="O19" s="2"/>
      <c r="P19" s="3">
        <v>1.17507534427292</v>
      </c>
      <c r="Q19" s="2">
        <v>1.18790800635056</v>
      </c>
      <c r="R19" s="2">
        <v>1.1792798075662301</v>
      </c>
      <c r="S19" s="2">
        <v>1.1728998232060499</v>
      </c>
      <c r="T19" s="5">
        <v>1.2036282939151399</v>
      </c>
      <c r="U19" s="5">
        <v>1.1960049182684951</v>
      </c>
      <c r="V19" s="5">
        <v>1.3049279107214287</v>
      </c>
    </row>
    <row r="20" spans="1:22" x14ac:dyDescent="0.25">
      <c r="A20" s="1" t="s">
        <v>219</v>
      </c>
      <c r="B20" s="1" t="s">
        <v>267</v>
      </c>
      <c r="C20" s="2">
        <v>2.9338168959497102</v>
      </c>
      <c r="D20" s="2">
        <v>2.9418702425989185</v>
      </c>
      <c r="E20" s="2">
        <v>2.9572167172863302</v>
      </c>
      <c r="F20" s="2">
        <v>2.9629931032991701</v>
      </c>
      <c r="G20" s="2">
        <v>2.9549530417789098</v>
      </c>
      <c r="H20" s="2">
        <v>2.9284921373670598</v>
      </c>
      <c r="I20" s="2">
        <v>2.9752417516034102</v>
      </c>
      <c r="J20" s="2">
        <v>2.9801266133271631</v>
      </c>
      <c r="K20" s="2">
        <v>3.0380504213910706</v>
      </c>
      <c r="L20" s="2">
        <v>3.07535066404435</v>
      </c>
      <c r="M20" s="2">
        <v>1.1939860787870198</v>
      </c>
      <c r="N20" s="2">
        <v>1.1738784477565212</v>
      </c>
      <c r="O20" s="2"/>
      <c r="P20" s="3">
        <v>1.1750446145882201</v>
      </c>
      <c r="Q20" s="2">
        <v>1.1850776556568501</v>
      </c>
      <c r="R20" s="2">
        <v>1.1748814720868901</v>
      </c>
      <c r="S20" s="2">
        <v>1.17849627477736</v>
      </c>
      <c r="T20" s="5">
        <v>1.20080322137383</v>
      </c>
      <c r="U20" s="5">
        <v>1.1989991661470223</v>
      </c>
      <c r="V20" s="5">
        <v>1.3079232733759052</v>
      </c>
    </row>
    <row r="21" spans="1:22" x14ac:dyDescent="0.25">
      <c r="A21" s="1" t="s">
        <v>220</v>
      </c>
      <c r="B21" s="1" t="s">
        <v>268</v>
      </c>
      <c r="C21" s="2">
        <v>2.9687026795837306</v>
      </c>
      <c r="D21" s="2">
        <v>2.9665848170917322</v>
      </c>
      <c r="E21" s="2">
        <v>2.97866332639751</v>
      </c>
      <c r="F21" s="2">
        <v>2.9938629209225098</v>
      </c>
      <c r="G21" s="2">
        <v>2.9882048037649001</v>
      </c>
      <c r="H21" s="2">
        <v>2.9569429506535898</v>
      </c>
      <c r="I21" s="2">
        <v>3.006832965079</v>
      </c>
      <c r="J21" s="2">
        <v>3.0070511870943029</v>
      </c>
      <c r="K21" s="2">
        <v>3.0652932481115482</v>
      </c>
      <c r="L21" s="2">
        <v>3.1132930156166418</v>
      </c>
      <c r="M21" s="2">
        <v>1.1976719889048197</v>
      </c>
      <c r="N21" s="2">
        <v>1.1768011968652972</v>
      </c>
      <c r="O21" s="2"/>
      <c r="P21" s="3">
        <v>1.1731684936029401</v>
      </c>
      <c r="Q21" s="2">
        <v>1.18452180019162</v>
      </c>
      <c r="R21" s="2">
        <v>1.17155092548341</v>
      </c>
      <c r="S21" s="2">
        <v>1.1761888525206501</v>
      </c>
      <c r="T21" s="5">
        <v>1.2062593399188699</v>
      </c>
      <c r="U21" s="5">
        <v>1.1957428638527845</v>
      </c>
      <c r="V21" s="5">
        <v>1.3054155989652823</v>
      </c>
    </row>
    <row r="22" spans="1:22" x14ac:dyDescent="0.25">
      <c r="A22" s="1" t="s">
        <v>221</v>
      </c>
      <c r="B22" s="1" t="s">
        <v>269</v>
      </c>
      <c r="C22" s="2">
        <v>2.9777288037943999</v>
      </c>
      <c r="D22" s="2">
        <v>3.000316752127886</v>
      </c>
      <c r="E22" s="2">
        <v>2.9953715433666299</v>
      </c>
      <c r="F22" s="2">
        <v>3.00256361152982</v>
      </c>
      <c r="G22" s="2">
        <v>2.9998637108644002</v>
      </c>
      <c r="H22" s="2">
        <v>2.9697208320923099</v>
      </c>
      <c r="I22" s="2">
        <v>3.0265109501612701</v>
      </c>
      <c r="J22" s="2">
        <v>3.0269502490854086</v>
      </c>
      <c r="K22" s="2">
        <v>3.0954612688883802</v>
      </c>
      <c r="L22" s="2">
        <v>3.1454125935925061</v>
      </c>
      <c r="M22" s="2">
        <v>1.1873514057127326</v>
      </c>
      <c r="N22" s="2">
        <v>1.1714850457244776</v>
      </c>
      <c r="O22" s="2"/>
      <c r="P22" s="3">
        <v>1.1711039761853801</v>
      </c>
      <c r="Q22" s="2">
        <v>1.1830926893076501</v>
      </c>
      <c r="R22" s="2">
        <v>1.1723143312551101</v>
      </c>
      <c r="S22" s="2">
        <v>1.17899524693368</v>
      </c>
      <c r="T22" s="5">
        <v>1.20081275512068</v>
      </c>
      <c r="U22" s="5">
        <v>1.1970301444509186</v>
      </c>
      <c r="V22" s="5">
        <v>1.3052470277842214</v>
      </c>
    </row>
    <row r="23" spans="1:22" x14ac:dyDescent="0.25">
      <c r="A23" s="1" t="s">
        <v>222</v>
      </c>
      <c r="B23" s="1" t="s">
        <v>270</v>
      </c>
      <c r="C23" s="2">
        <v>2.9955076676484067</v>
      </c>
      <c r="D23" s="2">
        <v>3.0028630738459574</v>
      </c>
      <c r="E23" s="2">
        <v>3.0143103701460299</v>
      </c>
      <c r="F23" s="2">
        <v>3.03132787923886</v>
      </c>
      <c r="G23" s="2">
        <v>3.0295029757842098</v>
      </c>
      <c r="H23" s="2">
        <v>2.9903912218810702</v>
      </c>
      <c r="I23" s="2">
        <v>3.0429551544285101</v>
      </c>
      <c r="J23" s="2">
        <v>3.0524183604900466</v>
      </c>
      <c r="K23" s="2">
        <v>3.1193716906863194</v>
      </c>
      <c r="L23" s="2">
        <v>3.1679786192926445</v>
      </c>
      <c r="M23" s="2">
        <v>1.1876069785295864</v>
      </c>
      <c r="N23" s="2">
        <v>1.1719190214606963</v>
      </c>
      <c r="O23" s="2"/>
      <c r="P23" s="3">
        <v>1.1683567914612301</v>
      </c>
      <c r="Q23" s="2">
        <v>1.18380186869918</v>
      </c>
      <c r="R23" s="2">
        <v>1.16770608238676</v>
      </c>
      <c r="S23" s="2">
        <v>1.1748931448669799</v>
      </c>
      <c r="T23" s="5">
        <v>1.1984592822370601</v>
      </c>
      <c r="U23" s="5">
        <v>1.1971445781087253</v>
      </c>
      <c r="V23" s="5">
        <v>1.2999453652122004</v>
      </c>
    </row>
    <row r="24" spans="1:22" x14ac:dyDescent="0.25">
      <c r="A24" s="1" t="s">
        <v>223</v>
      </c>
      <c r="B24" s="1" t="s">
        <v>271</v>
      </c>
      <c r="C24" s="2">
        <v>2.9994858988364501</v>
      </c>
      <c r="D24" s="2">
        <v>3.012426200053004</v>
      </c>
      <c r="E24" s="2">
        <v>3.01954333158029</v>
      </c>
      <c r="F24" s="2">
        <v>3.02052214873278</v>
      </c>
      <c r="G24" s="2">
        <v>3.0270633431065201</v>
      </c>
      <c r="H24" s="2">
        <v>2.9982049845102301</v>
      </c>
      <c r="I24" s="2">
        <v>3.0438816694552502</v>
      </c>
      <c r="J24" s="2">
        <v>3.0546065287521049</v>
      </c>
      <c r="K24" s="2">
        <v>3.1210440834407285</v>
      </c>
      <c r="L24" s="2">
        <v>3.1736568188378755</v>
      </c>
      <c r="M24" s="2">
        <v>1.1871373181153622</v>
      </c>
      <c r="N24" s="2">
        <v>1.1763247084364106</v>
      </c>
      <c r="O24" s="2"/>
      <c r="P24" s="3">
        <v>1.1718925394534001</v>
      </c>
      <c r="Q24" s="2">
        <v>1.18877418556442</v>
      </c>
      <c r="R24" s="2">
        <v>1.17194722480639</v>
      </c>
      <c r="S24" s="2">
        <v>1.17946203320434</v>
      </c>
      <c r="T24" s="5">
        <v>1.20292578631813</v>
      </c>
      <c r="U24" s="5">
        <v>1.1995555932590565</v>
      </c>
      <c r="V24" s="5">
        <v>1.3016919470205519</v>
      </c>
    </row>
    <row r="25" spans="1:22" x14ac:dyDescent="0.25">
      <c r="A25" s="1" t="s">
        <v>224</v>
      </c>
      <c r="B25" s="1" t="s">
        <v>272</v>
      </c>
      <c r="C25" s="2">
        <v>3.0102537624029453</v>
      </c>
      <c r="D25" s="2">
        <v>3.0261328469191078</v>
      </c>
      <c r="E25" s="2">
        <v>3.0263018646128899</v>
      </c>
      <c r="F25" s="2">
        <v>3.0405862843730298</v>
      </c>
      <c r="G25" s="2">
        <v>3.03159319417956</v>
      </c>
      <c r="H25" s="2">
        <v>3.00607071537299</v>
      </c>
      <c r="I25" s="2">
        <v>3.0528940578497799</v>
      </c>
      <c r="J25" s="2">
        <v>3.0558046758882322</v>
      </c>
      <c r="K25" s="2">
        <v>3.1321707866415283</v>
      </c>
      <c r="L25" s="2">
        <v>3.1937309928446047</v>
      </c>
      <c r="M25" s="2">
        <v>1.1847971970998843</v>
      </c>
      <c r="N25" s="2">
        <v>1.179000706497936</v>
      </c>
      <c r="O25" s="2"/>
      <c r="P25" s="3">
        <v>1.1726090143696799</v>
      </c>
      <c r="Q25" s="2">
        <v>1.1901416184293401</v>
      </c>
      <c r="R25" s="2">
        <v>1.1798718690393999</v>
      </c>
      <c r="S25" s="2">
        <v>1.1797942063951601</v>
      </c>
      <c r="T25" s="5">
        <v>1.19916049828052</v>
      </c>
      <c r="U25" s="5">
        <v>1.2026522942118947</v>
      </c>
      <c r="V25" s="5">
        <v>1.3018034822055551</v>
      </c>
    </row>
    <row r="26" spans="1:22" x14ac:dyDescent="0.25">
      <c r="A26" s="1" t="s">
        <v>225</v>
      </c>
      <c r="B26" s="1" t="s">
        <v>273</v>
      </c>
      <c r="C26" s="2">
        <v>3.0124262870801739</v>
      </c>
      <c r="D26" s="2">
        <v>3.0316481979835874</v>
      </c>
      <c r="E26" s="2">
        <v>3.0492112278199399</v>
      </c>
      <c r="F26" s="2">
        <v>3.0688523889766701</v>
      </c>
      <c r="G26" s="2">
        <v>3.05099322390181</v>
      </c>
      <c r="H26" s="2">
        <v>3.0114725226196701</v>
      </c>
      <c r="I26" s="2">
        <v>3.06255396849587</v>
      </c>
      <c r="J26" s="2">
        <v>3.0700998110750359</v>
      </c>
      <c r="K26" s="2">
        <v>3.1397877800906135</v>
      </c>
      <c r="L26" s="2">
        <v>3.1834145049031695</v>
      </c>
      <c r="M26" s="2">
        <v>1.1929839965369762</v>
      </c>
      <c r="N26" s="2">
        <v>1.178749763324128</v>
      </c>
      <c r="O26" s="2"/>
      <c r="P26" s="3">
        <v>1.1736510889657199</v>
      </c>
      <c r="Q26" s="2">
        <v>1.1900872734205801</v>
      </c>
      <c r="R26" s="2">
        <v>1.17953803862531</v>
      </c>
      <c r="S26" s="2">
        <v>1.1816256800545399</v>
      </c>
      <c r="T26" s="5">
        <v>1.2009127603800001</v>
      </c>
      <c r="U26" s="5">
        <v>1.2000345147587888</v>
      </c>
      <c r="V26" s="5">
        <v>1.3058474626143268</v>
      </c>
    </row>
    <row r="27" spans="1:22" x14ac:dyDescent="0.25">
      <c r="A27" s="1" t="s">
        <v>226</v>
      </c>
      <c r="B27" s="1" t="s">
        <v>274</v>
      </c>
      <c r="C27" s="2">
        <v>3.051222037011732</v>
      </c>
      <c r="D27" s="2">
        <v>3.0527399915320306</v>
      </c>
      <c r="E27" s="2">
        <v>3.0578873538083302</v>
      </c>
      <c r="F27" s="2">
        <v>3.0728477848345501</v>
      </c>
      <c r="G27" s="2">
        <v>3.0527063324858301</v>
      </c>
      <c r="H27" s="2">
        <v>3.0211103190543098</v>
      </c>
      <c r="I27" s="2">
        <v>3.0615390818493902</v>
      </c>
      <c r="J27" s="2">
        <v>3.0653136520913158</v>
      </c>
      <c r="K27" s="2">
        <v>3.1424562019748001</v>
      </c>
      <c r="L27" s="2">
        <v>3.1911137007515946</v>
      </c>
      <c r="M27" s="2">
        <v>1.1938076943723577</v>
      </c>
      <c r="N27" s="2">
        <v>1.1759778348658882</v>
      </c>
      <c r="O27" s="2"/>
      <c r="P27" s="3">
        <v>1.1832395998044201</v>
      </c>
      <c r="Q27" s="2">
        <v>1.1916089076115</v>
      </c>
      <c r="R27" s="2">
        <v>1.1817409580473801</v>
      </c>
      <c r="S27" s="2">
        <v>1.18720512180319</v>
      </c>
      <c r="T27" s="5">
        <v>1.20703632491135</v>
      </c>
      <c r="U27" s="5">
        <v>1.1994296438477776</v>
      </c>
      <c r="V27" s="5">
        <v>1.3031770791556894</v>
      </c>
    </row>
    <row r="28" spans="1:22" x14ac:dyDescent="0.25">
      <c r="A28" s="1" t="s">
        <v>227</v>
      </c>
      <c r="B28" s="1" t="s">
        <v>275</v>
      </c>
      <c r="C28" s="2">
        <v>3.0488222660267463</v>
      </c>
      <c r="D28" s="2">
        <v>3.0468824499735598</v>
      </c>
      <c r="E28" s="2">
        <v>3.0608624812798801</v>
      </c>
      <c r="F28" s="2">
        <v>3.0655004327517399</v>
      </c>
      <c r="G28" s="2">
        <v>3.0498066022428598</v>
      </c>
      <c r="H28" s="2">
        <v>3.0081005141360602</v>
      </c>
      <c r="I28" s="2">
        <v>3.0669721670483399</v>
      </c>
      <c r="J28" s="2">
        <v>3.056801212336739</v>
      </c>
      <c r="K28" s="2">
        <v>3.1326497891524983</v>
      </c>
      <c r="L28" s="2">
        <v>3.1822929811609768</v>
      </c>
      <c r="M28" s="2">
        <v>1.2013021129858754</v>
      </c>
      <c r="N28" s="2">
        <v>1.1886913207083314</v>
      </c>
      <c r="O28" s="2"/>
      <c r="P28" s="3">
        <v>1.1835157768331199</v>
      </c>
      <c r="Q28" s="2">
        <v>1.2004520264104599</v>
      </c>
      <c r="R28" s="2">
        <v>1.19245090003201</v>
      </c>
      <c r="S28" s="2">
        <v>1.19229455942011</v>
      </c>
      <c r="T28" s="5">
        <v>1.20699513684121</v>
      </c>
      <c r="U28" s="5">
        <v>1.2073287300650317</v>
      </c>
      <c r="V28" s="5">
        <v>1.3119526988791193</v>
      </c>
    </row>
    <row r="29" spans="1:22" x14ac:dyDescent="0.25">
      <c r="A29" s="1" t="s">
        <v>228</v>
      </c>
      <c r="B29" s="1" t="s">
        <v>276</v>
      </c>
      <c r="C29" s="2">
        <v>3.0336315998773737</v>
      </c>
      <c r="D29" s="2">
        <v>3.0376605856822048</v>
      </c>
      <c r="E29" s="2">
        <v>3.0448575484843801</v>
      </c>
      <c r="F29" s="2">
        <v>3.05476403437252</v>
      </c>
      <c r="G29" s="2">
        <v>3.04814634049638</v>
      </c>
      <c r="H29" s="2">
        <v>3.0047252869267398</v>
      </c>
      <c r="I29" s="2">
        <v>3.0512753850690602</v>
      </c>
      <c r="J29" s="2">
        <v>3.0506644679941406</v>
      </c>
      <c r="K29" s="2">
        <v>3.1144972067291903</v>
      </c>
      <c r="L29" s="2">
        <v>3.1728776220569674</v>
      </c>
      <c r="M29" s="2">
        <v>1.2049567472429112</v>
      </c>
      <c r="N29" s="2">
        <v>1.1918644519040924</v>
      </c>
      <c r="O29" s="2"/>
      <c r="P29" s="3">
        <v>1.1871702746935999</v>
      </c>
      <c r="Q29" s="2">
        <v>1.2035449064144601</v>
      </c>
      <c r="R29" s="2">
        <v>1.1871632357206201</v>
      </c>
      <c r="S29" s="2">
        <v>1.19036369009128</v>
      </c>
      <c r="T29" s="5">
        <v>1.217875040582</v>
      </c>
      <c r="U29" s="5">
        <v>1.209449735092617</v>
      </c>
      <c r="V29" s="5">
        <v>1.3142953172962333</v>
      </c>
    </row>
    <row r="30" spans="1:22" x14ac:dyDescent="0.25">
      <c r="A30" s="1" t="s">
        <v>229</v>
      </c>
      <c r="B30" s="1" t="s">
        <v>277</v>
      </c>
      <c r="C30" s="2">
        <v>3.0254422195363855</v>
      </c>
      <c r="D30" s="2">
        <v>3.0222256651197741</v>
      </c>
      <c r="E30" s="2">
        <v>3.0443728769993199</v>
      </c>
      <c r="F30" s="2">
        <v>3.0487168556475801</v>
      </c>
      <c r="G30" s="2">
        <v>3.0360403274586201</v>
      </c>
      <c r="H30" s="2">
        <v>3.0048361122924701</v>
      </c>
      <c r="I30" s="2">
        <v>3.0473056286961899</v>
      </c>
      <c r="J30" s="2">
        <v>3.0507100308396136</v>
      </c>
      <c r="K30" s="2">
        <v>3.1126264599955906</v>
      </c>
      <c r="L30" s="2">
        <v>3.1708194057839387</v>
      </c>
      <c r="M30" s="2">
        <v>1.1982228525376457</v>
      </c>
      <c r="N30" s="2">
        <v>1.1946989264731747</v>
      </c>
      <c r="O30" s="2"/>
      <c r="P30" s="3">
        <v>1.19044232150469</v>
      </c>
      <c r="Q30" s="2">
        <v>1.2009561087376499</v>
      </c>
      <c r="R30" s="2">
        <v>1.18449913881382</v>
      </c>
      <c r="S30" s="2">
        <v>1.1899715669594699</v>
      </c>
      <c r="T30" s="5">
        <v>1.21006393793744</v>
      </c>
      <c r="U30" s="5">
        <v>1.209746886474387</v>
      </c>
      <c r="V30" s="5">
        <v>1.3131749852029599</v>
      </c>
    </row>
    <row r="31" spans="1:22" x14ac:dyDescent="0.25">
      <c r="A31" s="1" t="s">
        <v>230</v>
      </c>
      <c r="B31" s="1" t="s">
        <v>278</v>
      </c>
      <c r="C31" s="2">
        <v>3.0331856819200516</v>
      </c>
      <c r="D31" s="2">
        <v>3.0199001808539783</v>
      </c>
      <c r="E31" s="2">
        <v>3.0436920575380602</v>
      </c>
      <c r="F31" s="2">
        <v>3.0482815365607698</v>
      </c>
      <c r="G31" s="2">
        <v>3.0357609100720402</v>
      </c>
      <c r="H31" s="2">
        <v>3.0050388149482901</v>
      </c>
      <c r="I31" s="2">
        <v>3.0558955715896898</v>
      </c>
      <c r="J31" s="2">
        <v>3.0485302981983402</v>
      </c>
      <c r="K31" s="2">
        <v>3.1265105695281337</v>
      </c>
      <c r="L31" s="2">
        <v>3.1794146816593605</v>
      </c>
      <c r="M31" s="2">
        <v>1.206290931202084</v>
      </c>
      <c r="N31" s="2">
        <v>1.1956082325646944</v>
      </c>
      <c r="O31" s="2"/>
      <c r="P31" s="3">
        <v>1.1871124213286</v>
      </c>
      <c r="Q31" s="2">
        <v>1.2036177841411799</v>
      </c>
      <c r="R31" s="2">
        <v>1.19150994042728</v>
      </c>
      <c r="S31" s="2">
        <v>1.19432292101523</v>
      </c>
      <c r="T31" s="5">
        <v>1.2144040582962801</v>
      </c>
      <c r="U31" s="5">
        <v>1.2094396056635479</v>
      </c>
      <c r="V31" s="5">
        <v>1.3142921543600561</v>
      </c>
    </row>
    <row r="32" spans="1:22" x14ac:dyDescent="0.25">
      <c r="A32" s="1" t="s">
        <v>231</v>
      </c>
      <c r="B32" s="1" t="s">
        <v>279</v>
      </c>
      <c r="C32" s="2">
        <v>3.0407112767293532</v>
      </c>
      <c r="D32" s="2">
        <v>3.0296146244606645</v>
      </c>
      <c r="E32" s="2">
        <v>3.04925855824917</v>
      </c>
      <c r="F32" s="2">
        <v>3.0550216427603099</v>
      </c>
      <c r="G32" s="2">
        <v>3.0504488713254498</v>
      </c>
      <c r="H32" s="2">
        <v>3.0163568875306099</v>
      </c>
      <c r="I32" s="2">
        <v>3.0684729660102801</v>
      </c>
      <c r="J32" s="2">
        <v>3.0751861254747439</v>
      </c>
      <c r="K32" s="2">
        <v>3.1448933166969759</v>
      </c>
      <c r="L32" s="2">
        <v>3.2017877519653615</v>
      </c>
      <c r="M32" s="2">
        <v>1.2111115086197779</v>
      </c>
      <c r="N32" s="2">
        <v>1.1962578603232801</v>
      </c>
      <c r="O32" s="2"/>
      <c r="P32" s="3">
        <v>1.1961503004980401</v>
      </c>
      <c r="Q32" s="2">
        <v>1.21432764315422</v>
      </c>
      <c r="R32" s="2">
        <v>1.19769800645725</v>
      </c>
      <c r="S32" s="2">
        <v>1.19608833957192</v>
      </c>
      <c r="T32" s="5">
        <v>1.2237961982021499</v>
      </c>
      <c r="U32" s="5">
        <v>1.2231124703725706</v>
      </c>
      <c r="V32" s="5">
        <v>1.3297532646772221</v>
      </c>
    </row>
    <row r="33" spans="1:22" x14ac:dyDescent="0.25">
      <c r="A33" s="1" t="s">
        <v>232</v>
      </c>
      <c r="B33" s="1" t="s">
        <v>280</v>
      </c>
      <c r="C33" s="2">
        <v>3.0622484433172836</v>
      </c>
      <c r="D33" s="2">
        <v>3.0593878547294326</v>
      </c>
      <c r="E33" s="2">
        <v>3.0891811463561498</v>
      </c>
      <c r="F33" s="2">
        <v>3.09332171018406</v>
      </c>
      <c r="G33" s="2">
        <v>3.0867380827301099</v>
      </c>
      <c r="H33" s="2">
        <v>3.0694310453326299</v>
      </c>
      <c r="I33" s="2">
        <v>3.1073418746147299</v>
      </c>
      <c r="J33" s="2">
        <v>3.1248495083017507</v>
      </c>
      <c r="K33" s="2">
        <v>3.1991986171930682</v>
      </c>
      <c r="L33" s="2">
        <v>3.2691501195437489</v>
      </c>
      <c r="M33" s="2">
        <v>1.2217552369860765</v>
      </c>
      <c r="N33" s="2">
        <v>1.1997132821855385</v>
      </c>
      <c r="O33" s="2"/>
      <c r="P33" s="3">
        <v>1.2035477524246601</v>
      </c>
      <c r="Q33" s="2">
        <v>1.21504993836139</v>
      </c>
      <c r="R33" s="2">
        <v>1.2083819329588199</v>
      </c>
      <c r="S33" s="2">
        <v>1.20994944937338</v>
      </c>
      <c r="T33" s="5">
        <v>1.2319538848989799</v>
      </c>
      <c r="U33" s="5">
        <v>1.2305277666115058</v>
      </c>
      <c r="V33" s="5">
        <v>1.3413207208496316</v>
      </c>
    </row>
    <row r="34" spans="1:22" x14ac:dyDescent="0.25">
      <c r="A34" s="1" t="s">
        <v>233</v>
      </c>
      <c r="B34" s="1" t="s">
        <v>281</v>
      </c>
      <c r="C34" s="2">
        <v>3.1505390490787097</v>
      </c>
      <c r="D34" s="2">
        <v>3.1515015352564224</v>
      </c>
      <c r="E34" s="2">
        <v>3.1604628496198601</v>
      </c>
      <c r="F34" s="2">
        <v>3.1899570200253802</v>
      </c>
      <c r="G34" s="2">
        <v>3.1960752751338299</v>
      </c>
      <c r="H34" s="2">
        <v>3.1630584833723998</v>
      </c>
      <c r="I34" s="2">
        <v>3.1950045595225101</v>
      </c>
      <c r="J34" s="2">
        <v>3.2293763733690453</v>
      </c>
      <c r="K34" s="2">
        <v>3.3041400501898792</v>
      </c>
      <c r="L34" s="2">
        <v>3.3761473001055058</v>
      </c>
      <c r="M34" s="2">
        <v>1.2298935613055408</v>
      </c>
      <c r="N34" s="2">
        <v>1.2169251146422906</v>
      </c>
      <c r="O34" s="2"/>
      <c r="P34" s="3">
        <v>1.2174976443726899</v>
      </c>
      <c r="Q34" s="2">
        <v>1.22562415013472</v>
      </c>
      <c r="R34" s="2">
        <v>1.2167109937429901</v>
      </c>
      <c r="S34" s="2">
        <v>1.2209540327099999</v>
      </c>
      <c r="T34" s="5">
        <v>1.23390956570461</v>
      </c>
      <c r="U34" s="5">
        <v>1.2480502104982678</v>
      </c>
      <c r="V34" s="5">
        <v>1.3524783076370162</v>
      </c>
    </row>
    <row r="35" spans="1:22" x14ac:dyDescent="0.25">
      <c r="A35" s="1" t="s">
        <v>234</v>
      </c>
      <c r="B35" s="1" t="s">
        <v>282</v>
      </c>
      <c r="C35" s="2">
        <v>3.3000918163053594</v>
      </c>
      <c r="D35" s="2">
        <v>3.2988041800911043</v>
      </c>
      <c r="E35" s="2">
        <v>3.3241027104954299</v>
      </c>
      <c r="F35" s="2">
        <v>3.3468660719668999</v>
      </c>
      <c r="G35" s="2">
        <v>3.3406848811255201</v>
      </c>
      <c r="H35" s="2">
        <v>3.30079137539561</v>
      </c>
      <c r="I35" s="2">
        <v>3.3164076185423701</v>
      </c>
      <c r="J35" s="2">
        <v>3.3942381094031573</v>
      </c>
      <c r="K35" s="2">
        <v>3.4528716214079251</v>
      </c>
      <c r="L35" s="2">
        <v>3.549929847292753</v>
      </c>
      <c r="M35" s="2">
        <v>1.2513530690128147</v>
      </c>
      <c r="N35" s="2">
        <v>1.2255702868738718</v>
      </c>
      <c r="O35" s="2"/>
      <c r="P35" s="3">
        <v>1.22792547731346</v>
      </c>
      <c r="Q35" s="2">
        <v>1.2421339211639799</v>
      </c>
      <c r="R35" s="2">
        <v>1.2289776879607399</v>
      </c>
      <c r="S35" s="2">
        <v>1.23404547200231</v>
      </c>
      <c r="T35" s="5">
        <v>1.24866859815182</v>
      </c>
      <c r="U35" s="5">
        <v>1.2552905956595972</v>
      </c>
      <c r="V35" s="5">
        <v>1.3761560225731284</v>
      </c>
    </row>
    <row r="36" spans="1:22" x14ac:dyDescent="0.25">
      <c r="A36" s="1" t="s">
        <v>235</v>
      </c>
      <c r="B36" s="1" t="s">
        <v>283</v>
      </c>
      <c r="C36" s="2">
        <v>3.425573949262231</v>
      </c>
      <c r="D36" s="2">
        <v>3.4094909438026741</v>
      </c>
      <c r="E36" s="2">
        <v>3.45215733510258</v>
      </c>
      <c r="F36" s="2">
        <v>3.46887781223634</v>
      </c>
      <c r="G36" s="2">
        <v>3.4461604205795799</v>
      </c>
      <c r="H36" s="2">
        <v>3.40872186377953</v>
      </c>
      <c r="I36" s="2">
        <v>3.4263273052921002</v>
      </c>
      <c r="J36" s="2">
        <v>3.5151423851794914</v>
      </c>
      <c r="K36" s="2">
        <v>3.5686219524574492</v>
      </c>
      <c r="L36" s="2">
        <v>3.6780910950807688</v>
      </c>
      <c r="M36" s="2">
        <v>1.272651995989007</v>
      </c>
      <c r="N36" s="2">
        <v>1.2471236665391634</v>
      </c>
      <c r="O36" s="2"/>
      <c r="P36" s="3">
        <v>1.2402911630468201</v>
      </c>
      <c r="Q36" s="2">
        <v>1.2605134757030301</v>
      </c>
      <c r="R36" s="2">
        <v>1.2512893751792</v>
      </c>
      <c r="S36" s="2">
        <v>1.2523923046669101</v>
      </c>
      <c r="T36" s="5">
        <v>1.26697192207388</v>
      </c>
      <c r="U36" s="5">
        <v>1.2805736643386914</v>
      </c>
      <c r="V36" s="5">
        <v>1.4016300036116507</v>
      </c>
    </row>
    <row r="37" spans="1:22" x14ac:dyDescent="0.25">
      <c r="A37" s="1" t="s">
        <v>236</v>
      </c>
      <c r="B37" s="1" t="s">
        <v>284</v>
      </c>
      <c r="C37" s="2">
        <v>3.514664432084937</v>
      </c>
      <c r="D37" s="2">
        <v>3.4896632116986086</v>
      </c>
      <c r="E37" s="2">
        <v>3.5270159112952699</v>
      </c>
      <c r="F37" s="2">
        <v>3.5412580138143501</v>
      </c>
      <c r="G37" s="2">
        <v>3.5214517219187398</v>
      </c>
      <c r="H37" s="2">
        <v>3.4723998692442102</v>
      </c>
      <c r="I37" s="2">
        <v>3.4735422782439702</v>
      </c>
      <c r="J37" s="2">
        <v>3.604015409604203</v>
      </c>
      <c r="K37" s="2">
        <v>3.6476863005318392</v>
      </c>
      <c r="L37" s="2">
        <v>3.7722929441883877</v>
      </c>
      <c r="M37" s="2">
        <v>1.3145961204547072</v>
      </c>
      <c r="N37" s="2">
        <v>1.2787675831718839</v>
      </c>
      <c r="O37" s="2"/>
      <c r="P37" s="3">
        <v>1.2764167119949299</v>
      </c>
      <c r="Q37" s="2">
        <v>1.2865459563046699</v>
      </c>
      <c r="R37" s="2">
        <v>1.28704838952776</v>
      </c>
      <c r="S37" s="2">
        <v>1.26922368239596</v>
      </c>
      <c r="T37" s="5">
        <v>1.2952171418634699</v>
      </c>
      <c r="U37" s="5">
        <v>1.3128699118229845</v>
      </c>
      <c r="V37" s="5">
        <v>1.4488443666891198</v>
      </c>
    </row>
    <row r="38" spans="1:22" x14ac:dyDescent="0.25">
      <c r="A38" s="1" t="s">
        <v>237</v>
      </c>
      <c r="B38" s="1" t="s">
        <v>285</v>
      </c>
      <c r="C38" s="2">
        <v>3.4929117543758448</v>
      </c>
      <c r="D38" s="2">
        <v>3.452561104324424</v>
      </c>
      <c r="E38" s="2">
        <v>3.46550421666092</v>
      </c>
      <c r="F38" s="2">
        <v>3.4942768367751502</v>
      </c>
      <c r="G38" s="2">
        <v>3.4793658228447701</v>
      </c>
      <c r="H38" s="2">
        <v>3.4248491857924201</v>
      </c>
      <c r="I38" s="2">
        <v>3.4314680888187499</v>
      </c>
      <c r="J38" s="2">
        <v>3.5415024109959661</v>
      </c>
      <c r="K38" s="2">
        <v>3.6115994755315319</v>
      </c>
      <c r="L38" s="2">
        <v>3.7339028973615731</v>
      </c>
      <c r="M38" s="2">
        <v>1.3597817636295912</v>
      </c>
      <c r="N38" s="2">
        <v>1.3216722449456284</v>
      </c>
      <c r="O38" s="2"/>
      <c r="P38" s="3">
        <v>1.3080376196112899</v>
      </c>
      <c r="Q38" s="2">
        <v>1.31997853621928</v>
      </c>
      <c r="R38" s="2">
        <v>1.3224594170314901</v>
      </c>
      <c r="S38" s="2">
        <v>1.30779190558453</v>
      </c>
      <c r="T38" s="5">
        <v>1.3224481073793199</v>
      </c>
      <c r="U38" s="5">
        <v>1.3627485164090452</v>
      </c>
      <c r="V38" s="5">
        <v>1.5005092146712908</v>
      </c>
    </row>
    <row r="39" spans="1:22" x14ac:dyDescent="0.25">
      <c r="A39" s="1" t="s">
        <v>238</v>
      </c>
      <c r="B39" s="1" t="s">
        <v>286</v>
      </c>
      <c r="C39" s="2">
        <v>3.502516597859044</v>
      </c>
      <c r="D39" s="2">
        <v>3.4722999201757974</v>
      </c>
      <c r="E39" s="2">
        <v>3.4865511660110502</v>
      </c>
      <c r="F39" s="2">
        <v>3.53696359546973</v>
      </c>
      <c r="G39" s="2">
        <v>3.5102504501040701</v>
      </c>
      <c r="H39" s="2">
        <v>3.4561505757819599</v>
      </c>
      <c r="I39" s="2">
        <v>3.46387486381178</v>
      </c>
      <c r="J39" s="2">
        <v>3.5872676835448662</v>
      </c>
      <c r="K39" s="2">
        <v>3.668729820359526</v>
      </c>
      <c r="L39" s="2">
        <v>3.8011883435388212</v>
      </c>
      <c r="M39" s="2">
        <v>1.4333739116420454</v>
      </c>
      <c r="N39" s="2">
        <v>1.3759974606560486</v>
      </c>
      <c r="O39" s="2"/>
      <c r="P39" s="3">
        <v>1.36498290101264</v>
      </c>
      <c r="Q39" s="2">
        <v>1.3862913392178899</v>
      </c>
      <c r="R39" s="2">
        <v>1.3904683933033599</v>
      </c>
      <c r="S39" s="2">
        <v>1.3713409404742101</v>
      </c>
      <c r="T39" s="5">
        <v>1.3867579519822699</v>
      </c>
      <c r="U39" s="5">
        <v>1.4427987217845322</v>
      </c>
      <c r="V39" s="5">
        <v>1.6024590161455958</v>
      </c>
    </row>
    <row r="40" spans="1:22" x14ac:dyDescent="0.25">
      <c r="A40" s="1" t="s">
        <v>239</v>
      </c>
      <c r="B40" s="1" t="s">
        <v>287</v>
      </c>
      <c r="C40" s="2">
        <v>3.5264165800822984</v>
      </c>
      <c r="D40" s="2">
        <v>3.5097438485351802</v>
      </c>
      <c r="E40" s="2">
        <v>3.52187543186986</v>
      </c>
      <c r="F40" s="2">
        <v>3.5779679186157698</v>
      </c>
      <c r="G40" s="2">
        <v>3.5527913040193599</v>
      </c>
      <c r="H40" s="2">
        <v>3.5022474108887902</v>
      </c>
      <c r="I40" s="2">
        <v>3.5202410342650401</v>
      </c>
      <c r="J40" s="2">
        <v>3.6495726166534292</v>
      </c>
      <c r="K40" s="2">
        <v>3.7538752854692334</v>
      </c>
      <c r="L40" s="2">
        <v>3.9142629916083171</v>
      </c>
      <c r="M40" s="2">
        <v>1.539512573895486</v>
      </c>
      <c r="N40" s="2">
        <v>1.4854219853613906</v>
      </c>
      <c r="O40" s="2"/>
      <c r="P40" s="3">
        <v>1.47033727905081</v>
      </c>
      <c r="Q40" s="2">
        <v>1.5019873292257</v>
      </c>
      <c r="R40" s="2">
        <v>1.5061449740413699</v>
      </c>
      <c r="S40" s="2">
        <v>1.4827267513298801</v>
      </c>
      <c r="T40" s="5">
        <v>1.50702166007942</v>
      </c>
      <c r="U40" s="5">
        <v>1.599180536185612</v>
      </c>
      <c r="V40" s="5">
        <v>1.7879983796392327</v>
      </c>
    </row>
    <row r="41" spans="1:22" x14ac:dyDescent="0.25">
      <c r="A41" s="1" t="s">
        <v>240</v>
      </c>
      <c r="B41" s="1" t="s">
        <v>288</v>
      </c>
      <c r="C41" s="2">
        <v>3.6229570039402641</v>
      </c>
      <c r="D41" s="2">
        <v>3.5812114969997841</v>
      </c>
      <c r="E41" s="2">
        <v>3.5784210077894398</v>
      </c>
      <c r="F41" s="2">
        <v>3.6465004727684698</v>
      </c>
      <c r="G41" s="2">
        <v>3.6306551595895198</v>
      </c>
      <c r="H41" s="2">
        <v>3.5792306511923302</v>
      </c>
      <c r="I41" s="2">
        <v>3.5901510027532799</v>
      </c>
      <c r="J41" s="2">
        <v>3.7409863545477209</v>
      </c>
      <c r="K41" s="2">
        <v>3.8607427239063234</v>
      </c>
      <c r="L41" s="2">
        <v>3.9990593103634411</v>
      </c>
      <c r="M41" s="2">
        <v>1.6187494413276471</v>
      </c>
      <c r="N41" s="2">
        <v>1.5656584263727507</v>
      </c>
      <c r="O41" s="2"/>
      <c r="P41" s="3">
        <v>1.5417462060266001</v>
      </c>
      <c r="Q41" s="2">
        <v>1.58746189887504</v>
      </c>
      <c r="R41" s="2">
        <v>1.5929068268189199</v>
      </c>
      <c r="S41" s="2">
        <v>1.56969588566507</v>
      </c>
      <c r="T41" s="5">
        <v>1.5919568990155299</v>
      </c>
      <c r="U41" s="5">
        <v>1.6986813583412299</v>
      </c>
      <c r="V41" s="5">
        <v>1.8950784769172202</v>
      </c>
    </row>
    <row r="42" spans="1:22" x14ac:dyDescent="0.25">
      <c r="A42" s="1" t="s">
        <v>241</v>
      </c>
      <c r="B42" s="1" t="s">
        <v>289</v>
      </c>
      <c r="C42" s="2">
        <v>3.6055189589579495</v>
      </c>
      <c r="D42" s="2">
        <v>3.6044189426519768</v>
      </c>
      <c r="E42" s="2">
        <v>3.5784524348551798</v>
      </c>
      <c r="F42" s="2">
        <v>3.6553580451787302</v>
      </c>
      <c r="G42" s="2">
        <v>3.6532681568483398</v>
      </c>
      <c r="H42" s="2">
        <v>3.5760072999821899</v>
      </c>
      <c r="I42" s="2">
        <v>3.5978305433547102</v>
      </c>
      <c r="J42" s="2">
        <v>3.774716421005984</v>
      </c>
      <c r="K42" s="2">
        <v>3.8864575891801323</v>
      </c>
      <c r="L42" s="2">
        <v>4.0357442561109185</v>
      </c>
      <c r="M42" s="2">
        <v>1.6615669187236242</v>
      </c>
      <c r="N42" s="2">
        <v>1.620108097369823</v>
      </c>
      <c r="O42" s="2"/>
      <c r="P42" s="3">
        <v>1.5890395459575899</v>
      </c>
      <c r="Q42" s="2">
        <v>1.6473190877108199</v>
      </c>
      <c r="R42" s="2">
        <v>1.6399019499666001</v>
      </c>
      <c r="S42" s="2">
        <v>1.6275876686075299</v>
      </c>
      <c r="T42" s="5">
        <v>1.6425160894550299</v>
      </c>
      <c r="U42" s="5">
        <v>1.768454992439827</v>
      </c>
      <c r="V42" s="5">
        <v>1.9501998814492469</v>
      </c>
    </row>
    <row r="43" spans="1:22" x14ac:dyDescent="0.25">
      <c r="A43" s="1" t="s">
        <v>242</v>
      </c>
      <c r="B43" s="1" t="s">
        <v>290</v>
      </c>
      <c r="C43" s="2">
        <v>3.8300428380206948</v>
      </c>
      <c r="D43" s="2">
        <v>3.7825486287545909</v>
      </c>
      <c r="E43" s="2">
        <v>3.7791549357797201</v>
      </c>
      <c r="F43" s="2">
        <v>3.8372251624160798</v>
      </c>
      <c r="G43" s="2">
        <v>3.82297527263324</v>
      </c>
      <c r="H43" s="2">
        <v>3.7535894320296999</v>
      </c>
      <c r="I43" s="2">
        <v>3.7849092611918098</v>
      </c>
      <c r="J43" s="2">
        <v>3.9579491483772804</v>
      </c>
      <c r="K43" s="2">
        <v>4.0751457138044103</v>
      </c>
      <c r="L43" s="2">
        <v>4.2368325027077516</v>
      </c>
      <c r="M43" s="2">
        <v>1.7016614248127939</v>
      </c>
      <c r="N43" s="2">
        <v>1.6280115232636823</v>
      </c>
      <c r="O43" s="2"/>
      <c r="P43" s="3">
        <v>1.6064146145887399</v>
      </c>
      <c r="Q43" s="2">
        <v>1.6680947781414399</v>
      </c>
      <c r="R43" s="2">
        <v>1.6606339793929299</v>
      </c>
      <c r="S43" s="2">
        <v>1.6498521210078201</v>
      </c>
      <c r="T43" s="5">
        <v>1.67576441264918</v>
      </c>
      <c r="U43" s="5">
        <v>1.8001789171021576</v>
      </c>
      <c r="V43" s="5">
        <v>1.974042692726298</v>
      </c>
    </row>
    <row r="44" spans="1:22" x14ac:dyDescent="0.25">
      <c r="A44" s="1" t="s">
        <v>243</v>
      </c>
      <c r="B44" s="1" t="s">
        <v>291</v>
      </c>
      <c r="C44" s="2">
        <v>3.8690597749135018</v>
      </c>
      <c r="D44" s="2">
        <v>3.8205320398440068</v>
      </c>
      <c r="E44" s="2">
        <v>3.8173551157080601</v>
      </c>
      <c r="F44" s="2">
        <v>3.9058254439977098</v>
      </c>
      <c r="G44" s="2">
        <v>3.88554392391121</v>
      </c>
      <c r="H44" s="2">
        <v>3.8006249022096501</v>
      </c>
      <c r="I44" s="2">
        <v>3.8420039271581299</v>
      </c>
      <c r="J44" s="2">
        <v>4.045289964849311</v>
      </c>
      <c r="K44" s="2">
        <v>4.1846663432786393</v>
      </c>
      <c r="L44" s="2">
        <v>4.3177154154418078</v>
      </c>
      <c r="M44" s="2">
        <v>1.770487497541648</v>
      </c>
      <c r="N44" s="2">
        <v>1.6845040122710093</v>
      </c>
      <c r="O44" s="2"/>
      <c r="P44" s="3">
        <v>1.6739277049499099</v>
      </c>
      <c r="Q44" s="2">
        <v>1.74397125261713</v>
      </c>
      <c r="R44" s="2">
        <v>1.74205403923102</v>
      </c>
      <c r="S44" s="2">
        <v>1.74304773746723</v>
      </c>
      <c r="T44" s="5">
        <v>1.77061158140452</v>
      </c>
      <c r="U44" s="5">
        <v>1.8853830427584766</v>
      </c>
      <c r="V44" s="5">
        <v>2.0622465549369546</v>
      </c>
    </row>
    <row r="45" spans="1:22" x14ac:dyDescent="0.25">
      <c r="A45" s="1" t="s">
        <v>244</v>
      </c>
      <c r="B45" s="1" t="s">
        <v>292</v>
      </c>
      <c r="C45" s="2">
        <v>3.6725713518277763</v>
      </c>
      <c r="D45" s="2">
        <v>3.5922730990592218</v>
      </c>
      <c r="E45" s="2">
        <v>3.61427429069425</v>
      </c>
      <c r="F45" s="2">
        <v>3.7146706463094001</v>
      </c>
      <c r="G45" s="2">
        <v>3.7094300023439302</v>
      </c>
      <c r="H45" s="2">
        <v>3.6304864111244601</v>
      </c>
      <c r="I45" s="2">
        <v>3.6724272298168699</v>
      </c>
      <c r="J45" s="2">
        <v>3.8748653348617328</v>
      </c>
      <c r="K45" s="2">
        <v>3.9868150406531635</v>
      </c>
      <c r="L45" s="2">
        <v>4.1189982617994385</v>
      </c>
      <c r="M45" s="2">
        <v>1.7403029285931286</v>
      </c>
      <c r="N45" s="2">
        <v>1.6410328964906193</v>
      </c>
      <c r="O45" s="2"/>
      <c r="P45" s="3">
        <v>1.62165201226666</v>
      </c>
      <c r="Q45" s="2">
        <v>1.70294168547689</v>
      </c>
      <c r="R45" s="2">
        <v>1.68259192533096</v>
      </c>
      <c r="S45" s="2">
        <v>1.6814155829037201</v>
      </c>
      <c r="T45" s="5">
        <v>1.7123486727991899</v>
      </c>
      <c r="U45" s="5">
        <v>1.8346294007328949</v>
      </c>
      <c r="V45" s="5">
        <v>2.0037966671611827</v>
      </c>
    </row>
    <row r="46" spans="1:22" x14ac:dyDescent="0.25">
      <c r="A46" s="1" t="s">
        <v>245</v>
      </c>
      <c r="B46" s="1" t="s">
        <v>293</v>
      </c>
      <c r="C46" s="2">
        <v>3.4774153042062284</v>
      </c>
      <c r="D46" s="2">
        <v>3.4330464002612797</v>
      </c>
      <c r="E46" s="2">
        <v>3.4448549988060599</v>
      </c>
      <c r="F46" s="2">
        <v>3.5238077173517901</v>
      </c>
      <c r="G46" s="2">
        <v>3.5129913396346599</v>
      </c>
      <c r="H46" s="2">
        <v>3.4685715495924199</v>
      </c>
      <c r="I46" s="2">
        <v>3.51659702360522</v>
      </c>
      <c r="J46" s="2">
        <v>3.6809844782562346</v>
      </c>
      <c r="K46" s="2">
        <v>3.7874981678798973</v>
      </c>
      <c r="L46" s="2">
        <v>3.9151523751811474</v>
      </c>
      <c r="M46" s="2">
        <v>1.674572182371677</v>
      </c>
      <c r="N46" s="2">
        <v>1.5814729450224039</v>
      </c>
      <c r="O46" s="2"/>
      <c r="P46" s="3">
        <v>1.5656306169996199</v>
      </c>
      <c r="Q46" s="2">
        <v>1.62780294110515</v>
      </c>
      <c r="R46" s="2">
        <v>1.6157077167361</v>
      </c>
      <c r="S46" s="2">
        <v>1.61121062574014</v>
      </c>
      <c r="T46" s="5">
        <v>1.62972018141269</v>
      </c>
      <c r="U46" s="5">
        <v>1.7594030405364738</v>
      </c>
      <c r="V46" s="5">
        <v>1.8890848425375253</v>
      </c>
    </row>
    <row r="47" spans="1:22" x14ac:dyDescent="0.25">
      <c r="A47" s="1" t="s">
        <v>246</v>
      </c>
      <c r="B47" s="1" t="s">
        <v>294</v>
      </c>
      <c r="C47" s="2">
        <v>3.2802173086737691</v>
      </c>
      <c r="D47" s="2">
        <v>3.2383299349686245</v>
      </c>
      <c r="E47" s="2">
        <v>3.2498213840447701</v>
      </c>
      <c r="F47" s="2">
        <v>3.3313774746460898</v>
      </c>
      <c r="G47" s="2">
        <v>3.3296789468577401</v>
      </c>
      <c r="H47" s="2">
        <v>3.2850369079186899</v>
      </c>
      <c r="I47" s="2">
        <v>3.3373301619403102</v>
      </c>
      <c r="J47" s="2">
        <v>3.4652332103890648</v>
      </c>
      <c r="K47" s="2">
        <v>3.5689770481799443</v>
      </c>
      <c r="L47" s="2">
        <v>3.6702950262744514</v>
      </c>
      <c r="M47" s="2">
        <v>1.5475054007625524</v>
      </c>
      <c r="N47" s="2">
        <v>1.4703691307127997</v>
      </c>
      <c r="O47" s="2"/>
      <c r="P47" s="3">
        <v>1.47274979511022</v>
      </c>
      <c r="Q47" s="2">
        <v>1.5164330378665001</v>
      </c>
      <c r="R47" s="2">
        <v>1.51705500648658</v>
      </c>
      <c r="S47" s="2">
        <v>1.49012082394575</v>
      </c>
      <c r="T47" s="5">
        <v>1.5112220710189299</v>
      </c>
      <c r="U47" s="5">
        <v>1.6259955820393466</v>
      </c>
      <c r="V47" s="5">
        <v>1.7364153682052255</v>
      </c>
    </row>
    <row r="48" spans="1:22" x14ac:dyDescent="0.25">
      <c r="A48" s="1" t="s">
        <v>247</v>
      </c>
      <c r="B48" s="1" t="s">
        <v>295</v>
      </c>
      <c r="C48" s="98"/>
      <c r="D48" s="2">
        <v>3.0661519157571875</v>
      </c>
      <c r="E48" s="2">
        <v>3.1009251679957099</v>
      </c>
      <c r="F48" s="2">
        <v>3.1620375652392401</v>
      </c>
      <c r="G48" s="2">
        <v>3.1687010763629</v>
      </c>
      <c r="H48" s="2">
        <v>3.1367654389144599</v>
      </c>
      <c r="I48" s="2">
        <v>3.2043711861936002</v>
      </c>
      <c r="J48" s="2">
        <v>3.2925347329655561</v>
      </c>
      <c r="K48" s="2">
        <v>3.3751344467838833</v>
      </c>
      <c r="L48" s="2">
        <v>3.4762486873255964</v>
      </c>
      <c r="M48" s="2">
        <v>1.4473271809437336</v>
      </c>
      <c r="N48" s="2">
        <v>1.37187957139371</v>
      </c>
      <c r="O48" s="2"/>
      <c r="P48" s="3">
        <v>1.3755035234119599</v>
      </c>
      <c r="Q48" s="2">
        <v>1.4285920993144701</v>
      </c>
      <c r="R48" s="2">
        <v>1.41605942009458</v>
      </c>
      <c r="S48" s="2">
        <v>1.39811145790026</v>
      </c>
      <c r="T48" s="5">
        <v>1.4208474889162199</v>
      </c>
      <c r="U48" s="5">
        <v>1.5256554203950159</v>
      </c>
      <c r="V48" s="5">
        <v>1.6368014553338068</v>
      </c>
    </row>
    <row r="49" spans="1:22" x14ac:dyDescent="0.25">
      <c r="A49" s="1" t="s">
        <v>248</v>
      </c>
      <c r="B49" s="1" t="s">
        <v>296</v>
      </c>
      <c r="C49" s="2">
        <v>2.9568031084848569</v>
      </c>
      <c r="D49" s="2">
        <v>2.9259349335225098</v>
      </c>
      <c r="E49" s="2">
        <v>2.9618729235742398</v>
      </c>
      <c r="F49" s="2">
        <v>3.0031066615410298</v>
      </c>
      <c r="G49" s="2">
        <v>3.0094140416191499</v>
      </c>
      <c r="H49" s="2">
        <v>2.98778046542024</v>
      </c>
      <c r="I49" s="2">
        <v>3.0481536500686301</v>
      </c>
      <c r="J49" s="2">
        <v>3.1060044138341225</v>
      </c>
      <c r="K49" s="2">
        <v>3.1811263791461313</v>
      </c>
      <c r="L49" s="2">
        <v>3.2601692078717273</v>
      </c>
      <c r="M49" s="2">
        <v>1.3519119076183987</v>
      </c>
      <c r="N49" s="2">
        <v>1.2847475518890441</v>
      </c>
      <c r="O49" s="2"/>
      <c r="P49" s="3">
        <v>1.2776380892374599</v>
      </c>
      <c r="Q49" s="2">
        <v>1.3350808543689401</v>
      </c>
      <c r="R49" s="2">
        <v>1.31357208460646</v>
      </c>
      <c r="S49" s="2">
        <v>1.3038867072337501</v>
      </c>
      <c r="T49" s="5">
        <v>1.3221689444079801</v>
      </c>
      <c r="U49" s="5">
        <v>1.3974559291858517</v>
      </c>
      <c r="V49" s="5">
        <v>1.4956890647958039</v>
      </c>
    </row>
    <row r="50" spans="1:22" x14ac:dyDescent="0.25">
      <c r="A50" s="1" t="s">
        <v>249</v>
      </c>
      <c r="B50" s="1" t="s">
        <v>297</v>
      </c>
      <c r="C50" s="2">
        <v>2.8838686600909238</v>
      </c>
      <c r="D50" s="2">
        <v>2.8485508571140201</v>
      </c>
      <c r="E50" s="2">
        <v>2.8798312809745101</v>
      </c>
      <c r="F50" s="2">
        <v>2.9162501950835402</v>
      </c>
      <c r="G50" s="2">
        <v>2.9376112572706301</v>
      </c>
      <c r="H50" s="2">
        <v>2.89450523549539</v>
      </c>
      <c r="I50" s="2">
        <v>2.9488180093315099</v>
      </c>
      <c r="J50" s="2">
        <v>3.0095895728086979</v>
      </c>
      <c r="K50" s="2">
        <v>3.0545443209595105</v>
      </c>
      <c r="L50" s="2">
        <v>3.1253938603106706</v>
      </c>
      <c r="M50" s="2">
        <v>1.266698845123859</v>
      </c>
      <c r="N50" s="2">
        <v>1.2246853800933388</v>
      </c>
      <c r="O50" s="2"/>
      <c r="P50" s="3">
        <v>1.2231572660577199</v>
      </c>
      <c r="Q50" s="2">
        <v>1.2535048358735501</v>
      </c>
      <c r="R50" s="2">
        <v>1.24193462418449</v>
      </c>
      <c r="S50" s="2">
        <v>1.25009869919257</v>
      </c>
      <c r="T50" s="5">
        <v>1.25604272848692</v>
      </c>
      <c r="U50" s="5">
        <v>1.3051359192912122</v>
      </c>
      <c r="V50" s="5">
        <v>1.3773997131276727</v>
      </c>
    </row>
    <row r="51" spans="1:22" x14ac:dyDescent="0.25">
      <c r="B51" s="98"/>
    </row>
    <row r="70" spans="1:28" x14ac:dyDescent="0.25">
      <c r="A70" s="124" t="s">
        <v>190</v>
      </c>
      <c r="B70" s="124" t="s">
        <v>191</v>
      </c>
      <c r="C70" s="124" t="s">
        <v>192</v>
      </c>
      <c r="D70" s="124" t="s">
        <v>193</v>
      </c>
      <c r="E70" s="124" t="s">
        <v>194</v>
      </c>
      <c r="F70" s="124" t="s">
        <v>195</v>
      </c>
      <c r="G70" s="124" t="s">
        <v>196</v>
      </c>
      <c r="H70" s="124" t="s">
        <v>302</v>
      </c>
      <c r="I70" s="124" t="s">
        <v>305</v>
      </c>
      <c r="J70" s="124" t="s">
        <v>310</v>
      </c>
      <c r="K70" s="124" t="s">
        <v>327</v>
      </c>
      <c r="L70" s="124" t="s">
        <v>332</v>
      </c>
      <c r="M70" s="124" t="s">
        <v>419</v>
      </c>
      <c r="N70" s="124" t="s">
        <v>420</v>
      </c>
      <c r="O70" s="126" t="s">
        <v>424</v>
      </c>
      <c r="P70" s="124" t="s">
        <v>197</v>
      </c>
      <c r="Q70" s="124" t="s">
        <v>198</v>
      </c>
      <c r="R70" s="124" t="s">
        <v>199</v>
      </c>
      <c r="S70" s="124" t="s">
        <v>200</v>
      </c>
      <c r="T70" s="124" t="s">
        <v>201</v>
      </c>
      <c r="U70" s="124" t="s">
        <v>303</v>
      </c>
      <c r="V70" s="124" t="s">
        <v>306</v>
      </c>
      <c r="W70" s="124" t="s">
        <v>311</v>
      </c>
      <c r="X70" s="124" t="s">
        <v>328</v>
      </c>
      <c r="Y70" s="124" t="s">
        <v>421</v>
      </c>
      <c r="Z70" s="124" t="s">
        <v>422</v>
      </c>
      <c r="AA70" s="124" t="s">
        <v>423</v>
      </c>
      <c r="AB70" s="127" t="s">
        <v>425</v>
      </c>
    </row>
    <row r="71" spans="1:28" x14ac:dyDescent="0.25">
      <c r="A71" s="124" t="s">
        <v>202</v>
      </c>
      <c r="B71" s="124" t="s">
        <v>250</v>
      </c>
      <c r="C71" s="124">
        <v>2.537021806115642</v>
      </c>
      <c r="D71" s="124">
        <v>2.5595307691641738</v>
      </c>
      <c r="E71" s="124">
        <v>2.5823559343749598</v>
      </c>
      <c r="F71" s="124">
        <v>2.6224463406689802</v>
      </c>
      <c r="G71" s="124">
        <v>2.6247823135171302</v>
      </c>
      <c r="H71" s="124">
        <v>2.6292324656583101</v>
      </c>
      <c r="I71" s="124">
        <v>2.64302813644351</v>
      </c>
      <c r="J71" s="124">
        <v>2.7195481797730849</v>
      </c>
      <c r="K71" s="124">
        <v>2.7933508052948803</v>
      </c>
      <c r="L71" s="124">
        <v>2.853486619983983</v>
      </c>
      <c r="M71" s="124">
        <v>2.9421106195378388</v>
      </c>
      <c r="N71" s="124">
        <v>3.0878033927140152</v>
      </c>
      <c r="O71" s="126">
        <v>3.0152299786994154</v>
      </c>
      <c r="P71" s="124">
        <v>1.3514735521631687</v>
      </c>
      <c r="Q71" s="124">
        <v>1.3354338080634813</v>
      </c>
      <c r="R71" s="124">
        <v>1.27901363282544</v>
      </c>
      <c r="S71" s="124">
        <v>1.29965573815166</v>
      </c>
      <c r="T71" s="124">
        <v>1.30726354144969</v>
      </c>
      <c r="U71" s="124">
        <v>1.30592097185834</v>
      </c>
      <c r="V71" s="124">
        <v>1.32967406662836</v>
      </c>
      <c r="W71" s="124">
        <v>1.468527783303476</v>
      </c>
      <c r="X71" s="124">
        <v>1.5741157838401389</v>
      </c>
      <c r="Y71" s="124">
        <v>1.6307552453558987</v>
      </c>
      <c r="Z71" s="124">
        <v>1.6670030392396002</v>
      </c>
      <c r="AA71" s="124">
        <v>1.6763697241364499</v>
      </c>
      <c r="AB71" s="127">
        <v>1.6160724000416695</v>
      </c>
    </row>
    <row r="72" spans="1:28" x14ac:dyDescent="0.25">
      <c r="A72" s="124" t="s">
        <v>203</v>
      </c>
      <c r="B72" s="124" t="s">
        <v>251</v>
      </c>
      <c r="C72" s="124">
        <v>2.7527105111175088</v>
      </c>
      <c r="D72" s="124">
        <v>2.7635199730198008</v>
      </c>
      <c r="E72" s="124">
        <v>2.7653626070947102</v>
      </c>
      <c r="F72" s="124">
        <v>2.80542684522797</v>
      </c>
      <c r="G72" s="124">
        <v>2.8041921331388799</v>
      </c>
      <c r="H72" s="124">
        <v>2.8058298888387498</v>
      </c>
      <c r="I72" s="124">
        <v>2.8462925407072301</v>
      </c>
      <c r="J72" s="124">
        <v>2.9495023416941257</v>
      </c>
      <c r="K72" s="124">
        <v>3.0485039860645022</v>
      </c>
      <c r="L72" s="124">
        <v>3.1224922138167135</v>
      </c>
      <c r="M72" s="124">
        <v>3.2103698572658703</v>
      </c>
      <c r="N72" s="124">
        <v>3.3573065979481758</v>
      </c>
      <c r="O72" s="126">
        <v>3.2954808402220257</v>
      </c>
      <c r="P72" s="124">
        <v>1.5167510321439701</v>
      </c>
      <c r="Q72" s="124">
        <v>1.4850457985120462</v>
      </c>
      <c r="R72" s="124">
        <v>1.3970066769204601</v>
      </c>
      <c r="S72" s="124">
        <v>1.4271337423686099</v>
      </c>
      <c r="T72" s="124">
        <v>1.4379902867694101</v>
      </c>
      <c r="U72" s="124">
        <v>1.4464870990988601</v>
      </c>
      <c r="V72" s="124">
        <v>1.47517500448508</v>
      </c>
      <c r="W72" s="124">
        <v>1.6508692163449254</v>
      </c>
      <c r="X72" s="124">
        <v>1.7334788138033332</v>
      </c>
      <c r="Y72" s="124">
        <v>1.7954162069418864</v>
      </c>
      <c r="Z72" s="124">
        <v>1.8295018575900326</v>
      </c>
      <c r="AA72" s="124">
        <v>1.8320933725722988</v>
      </c>
      <c r="AB72" s="127">
        <v>1.7732499210284867</v>
      </c>
    </row>
    <row r="73" spans="1:28" x14ac:dyDescent="0.25">
      <c r="A73" s="124" t="s">
        <v>204</v>
      </c>
      <c r="B73" s="124" t="s">
        <v>252</v>
      </c>
      <c r="C73" s="124">
        <v>3.0830028881396041</v>
      </c>
      <c r="D73" s="124">
        <v>3.0722275682804328</v>
      </c>
      <c r="E73" s="124">
        <v>3.0550513225676998</v>
      </c>
      <c r="F73" s="124">
        <v>3.1113230196008401</v>
      </c>
      <c r="G73" s="124">
        <v>3.1196182852729399</v>
      </c>
      <c r="H73" s="124">
        <v>3.1140219258982298</v>
      </c>
      <c r="I73" s="124">
        <v>3.1337202164531002</v>
      </c>
      <c r="J73" s="124">
        <v>3.2856330727358234</v>
      </c>
      <c r="K73" s="124">
        <v>3.3938707161875938</v>
      </c>
      <c r="L73" s="124">
        <v>3.4839729872795062</v>
      </c>
      <c r="M73" s="124">
        <v>3.5882652442099059</v>
      </c>
      <c r="N73" s="124">
        <v>3.6997706191149118</v>
      </c>
      <c r="O73" s="126">
        <v>3.6875936959446607</v>
      </c>
      <c r="P73" s="124">
        <v>1.6784119171216609</v>
      </c>
      <c r="Q73" s="124">
        <v>1.6234600264050933</v>
      </c>
      <c r="R73" s="124">
        <v>1.5153960944159699</v>
      </c>
      <c r="S73" s="124">
        <v>1.57568197986328</v>
      </c>
      <c r="T73" s="124">
        <v>1.5745586408385199</v>
      </c>
      <c r="U73" s="124">
        <v>1.57181424611109</v>
      </c>
      <c r="V73" s="124">
        <v>1.5907171201992201</v>
      </c>
      <c r="W73" s="124">
        <v>1.8142912359338157</v>
      </c>
      <c r="X73" s="124">
        <v>1.877744321244196</v>
      </c>
      <c r="Y73" s="124">
        <v>1.9459659577253945</v>
      </c>
      <c r="Z73" s="124">
        <v>1.9630645011885917</v>
      </c>
      <c r="AA73" s="124">
        <v>1.9525825497195948</v>
      </c>
      <c r="AB73" s="127">
        <v>1.8958185586005247</v>
      </c>
    </row>
    <row r="74" spans="1:28" x14ac:dyDescent="0.25">
      <c r="A74" s="124" t="s">
        <v>205</v>
      </c>
      <c r="B74" s="124" t="s">
        <v>253</v>
      </c>
      <c r="C74" s="124">
        <v>3.4168102971923884</v>
      </c>
      <c r="D74" s="124">
        <v>3.4124858219732728</v>
      </c>
      <c r="E74" s="124">
        <v>3.34161503456642</v>
      </c>
      <c r="F74" s="124">
        <v>3.4231491399293299</v>
      </c>
      <c r="G74" s="124">
        <v>3.4499522000271998</v>
      </c>
      <c r="H74" s="124">
        <v>3.4019297451610599</v>
      </c>
      <c r="I74" s="124">
        <v>3.3992235711167802</v>
      </c>
      <c r="J74" s="124">
        <v>3.6162157549825027</v>
      </c>
      <c r="K74" s="124">
        <v>3.7046426474153193</v>
      </c>
      <c r="L74" s="124">
        <v>3.8131737573724953</v>
      </c>
      <c r="M74" s="124">
        <v>3.9277592684110689</v>
      </c>
      <c r="N74" s="124">
        <v>4.0057034574154873</v>
      </c>
      <c r="O74" s="126">
        <v>4.0037194863674772</v>
      </c>
      <c r="P74" s="124">
        <v>1.7661324487494208</v>
      </c>
      <c r="Q74" s="124">
        <v>1.7276358446434896</v>
      </c>
      <c r="R74" s="124">
        <v>1.6173732465806401</v>
      </c>
      <c r="S74" s="124">
        <v>1.6802209412892299</v>
      </c>
      <c r="T74" s="124">
        <v>1.67395190631293</v>
      </c>
      <c r="U74" s="124">
        <v>1.66300289106707</v>
      </c>
      <c r="V74" s="124">
        <v>1.6841127371192099</v>
      </c>
      <c r="W74" s="124">
        <v>1.9278901137770941</v>
      </c>
      <c r="X74" s="124">
        <v>1.9635302168930657</v>
      </c>
      <c r="Y74" s="124">
        <v>2.0506208679462463</v>
      </c>
      <c r="Z74" s="124">
        <v>2.0556857783593032</v>
      </c>
      <c r="AA74" s="124">
        <v>2.0042762321939471</v>
      </c>
      <c r="AB74" s="127">
        <v>1.9656350632989419</v>
      </c>
    </row>
    <row r="75" spans="1:28" x14ac:dyDescent="0.25">
      <c r="A75" s="124" t="s">
        <v>206</v>
      </c>
      <c r="B75" s="124" t="s">
        <v>254</v>
      </c>
      <c r="C75" s="124">
        <v>3.6812305400888481</v>
      </c>
      <c r="D75" s="124">
        <v>3.642281017496563</v>
      </c>
      <c r="E75" s="124">
        <v>3.54766091036293</v>
      </c>
      <c r="F75" s="124">
        <v>3.6378507390825998</v>
      </c>
      <c r="G75" s="124">
        <v>3.6509769940966899</v>
      </c>
      <c r="H75" s="124">
        <v>3.59090565844145</v>
      </c>
      <c r="I75" s="124">
        <v>3.5635289748410899</v>
      </c>
      <c r="J75" s="124">
        <v>3.8037252413159317</v>
      </c>
      <c r="K75" s="124">
        <v>3.8785510632738607</v>
      </c>
      <c r="L75" s="124">
        <v>3.9806459525069555</v>
      </c>
      <c r="M75" s="124">
        <v>4.1015904656875311</v>
      </c>
      <c r="N75" s="124">
        <v>4.1274860391976178</v>
      </c>
      <c r="O75" s="126">
        <v>4.1828508324818054</v>
      </c>
      <c r="P75" s="124">
        <v>1.7998604570681525</v>
      </c>
      <c r="Q75" s="124">
        <v>1.7609094212995153</v>
      </c>
      <c r="R75" s="124">
        <v>1.6431779053625799</v>
      </c>
      <c r="S75" s="124">
        <v>1.72907372253485</v>
      </c>
      <c r="T75" s="124">
        <v>1.7281774215316701</v>
      </c>
      <c r="U75" s="124">
        <v>1.70641478820288</v>
      </c>
      <c r="V75" s="124">
        <v>1.72383157349595</v>
      </c>
      <c r="W75" s="124">
        <v>1.9570833645072179</v>
      </c>
      <c r="X75" s="124">
        <v>1.983933702966177</v>
      </c>
      <c r="Y75" s="124">
        <v>2.0544855407548188</v>
      </c>
      <c r="Z75" s="124">
        <v>2.0547037420777206</v>
      </c>
      <c r="AA75" s="124">
        <v>1.9776585771759807</v>
      </c>
      <c r="AB75" s="127">
        <v>1.9687456746601566</v>
      </c>
    </row>
    <row r="76" spans="1:28" x14ac:dyDescent="0.25">
      <c r="A76" s="124" t="s">
        <v>207</v>
      </c>
      <c r="B76" s="124" t="s">
        <v>255</v>
      </c>
      <c r="C76" s="124">
        <v>3.9176181233881242</v>
      </c>
      <c r="D76" s="124">
        <v>3.8848123174188975</v>
      </c>
      <c r="E76" s="124">
        <v>3.8028959396894999</v>
      </c>
      <c r="F76" s="124">
        <v>3.8596539040248601</v>
      </c>
      <c r="G76" s="124">
        <v>3.8861303998083598</v>
      </c>
      <c r="H76" s="124">
        <v>3.7959640235434602</v>
      </c>
      <c r="I76" s="124">
        <v>3.73919820879687</v>
      </c>
      <c r="J76" s="124">
        <v>3.9751960578727874</v>
      </c>
      <c r="K76" s="124">
        <v>4.0429386586726377</v>
      </c>
      <c r="L76" s="124">
        <v>4.1334712847969204</v>
      </c>
      <c r="M76" s="124">
        <v>4.2499590881026519</v>
      </c>
      <c r="N76" s="124">
        <v>4.271897486899034</v>
      </c>
      <c r="O76" s="126">
        <v>4.3496631467088802</v>
      </c>
      <c r="P76" s="124">
        <v>1.8746796401479724</v>
      </c>
      <c r="Q76" s="124">
        <v>1.7959708186353736</v>
      </c>
      <c r="R76" s="124">
        <v>1.69143834548384</v>
      </c>
      <c r="S76" s="124">
        <v>1.7764357907856001</v>
      </c>
      <c r="T76" s="124">
        <v>1.77070213543591</v>
      </c>
      <c r="U76" s="124">
        <v>1.7394021804191999</v>
      </c>
      <c r="V76" s="124">
        <v>1.7375589495203301</v>
      </c>
      <c r="W76" s="124">
        <v>1.9500009092698463</v>
      </c>
      <c r="X76" s="124">
        <v>1.9679938683554685</v>
      </c>
      <c r="Y76" s="124">
        <v>2.0421528157979418</v>
      </c>
      <c r="Z76" s="124">
        <v>2.0417536243678804</v>
      </c>
      <c r="AA76" s="124">
        <v>1.9508990894127607</v>
      </c>
      <c r="AB76" s="127">
        <v>1.9388097401892002</v>
      </c>
    </row>
    <row r="77" spans="1:28" x14ac:dyDescent="0.25">
      <c r="A77" s="124" t="s">
        <v>208</v>
      </c>
      <c r="B77" s="124" t="s">
        <v>256</v>
      </c>
      <c r="C77" s="124">
        <v>3.9958860321235754</v>
      </c>
      <c r="D77" s="124">
        <v>3.9600935795240075</v>
      </c>
      <c r="E77" s="124">
        <v>3.8856212834463699</v>
      </c>
      <c r="F77" s="124">
        <v>3.9285531278990198</v>
      </c>
      <c r="G77" s="124">
        <v>3.9185732316434798</v>
      </c>
      <c r="H77" s="124">
        <v>3.8289487101286399</v>
      </c>
      <c r="I77" s="124">
        <v>3.77542340679212</v>
      </c>
      <c r="J77" s="124">
        <v>3.971395744653849</v>
      </c>
      <c r="K77" s="124">
        <v>4.0257550069084003</v>
      </c>
      <c r="L77" s="124">
        <v>4.1032831664006242</v>
      </c>
      <c r="M77" s="124">
        <v>4.2370840401511716</v>
      </c>
      <c r="N77" s="124">
        <v>4.2259007282850343</v>
      </c>
      <c r="O77" s="126">
        <v>4.3354115780900235</v>
      </c>
      <c r="P77" s="124">
        <v>1.8065699579526233</v>
      </c>
      <c r="Q77" s="124">
        <v>1.7490945916155676</v>
      </c>
      <c r="R77" s="124">
        <v>1.6403907827665301</v>
      </c>
      <c r="S77" s="124">
        <v>1.7081473953119199</v>
      </c>
      <c r="T77" s="124">
        <v>1.7035204701618201</v>
      </c>
      <c r="U77" s="124">
        <v>1.6782986615202899</v>
      </c>
      <c r="V77" s="124">
        <v>1.67572958167413</v>
      </c>
      <c r="W77" s="124">
        <v>1.8353836440920268</v>
      </c>
      <c r="X77" s="124">
        <v>1.8647513202185717</v>
      </c>
      <c r="Y77" s="124">
        <v>1.9205297951333038</v>
      </c>
      <c r="Z77" s="124">
        <v>1.9387293592858075</v>
      </c>
      <c r="AA77" s="124">
        <v>1.8710119607779401</v>
      </c>
      <c r="AB77" s="127">
        <v>1.8425103641409981</v>
      </c>
    </row>
    <row r="78" spans="1:28" x14ac:dyDescent="0.25">
      <c r="A78" s="124" t="s">
        <v>209</v>
      </c>
      <c r="B78" s="124" t="s">
        <v>257</v>
      </c>
      <c r="C78" s="124">
        <v>3.860741744891278</v>
      </c>
      <c r="D78" s="124">
        <v>3.8166558634158299</v>
      </c>
      <c r="E78" s="124">
        <v>3.77825925165192</v>
      </c>
      <c r="F78" s="124">
        <v>3.7984389017468101</v>
      </c>
      <c r="G78" s="124">
        <v>3.7408903857998901</v>
      </c>
      <c r="H78" s="124">
        <v>3.6784712792247198</v>
      </c>
      <c r="I78" s="124">
        <v>3.6344506524054099</v>
      </c>
      <c r="J78" s="124">
        <v>3.7820497509487252</v>
      </c>
      <c r="K78" s="124">
        <v>3.8302630834631857</v>
      </c>
      <c r="L78" s="124">
        <v>3.8934486985844652</v>
      </c>
      <c r="M78" s="124">
        <v>3.9942616703684104</v>
      </c>
      <c r="N78" s="124">
        <v>4.0109441721687196</v>
      </c>
      <c r="O78" s="126">
        <v>4.0951963013062285</v>
      </c>
      <c r="P78" s="124">
        <v>1.6755594116808012</v>
      </c>
      <c r="Q78" s="124">
        <v>1.6214255408460239</v>
      </c>
      <c r="R78" s="124">
        <v>1.5281158424960199</v>
      </c>
      <c r="S78" s="124">
        <v>1.58275656995153</v>
      </c>
      <c r="T78" s="124">
        <v>1.5644436639181101</v>
      </c>
      <c r="U78" s="124">
        <v>1.52281782658683</v>
      </c>
      <c r="V78" s="124">
        <v>1.5405263709101999</v>
      </c>
      <c r="W78" s="124">
        <v>1.64917635080521</v>
      </c>
      <c r="X78" s="124">
        <v>1.6965491532931494</v>
      </c>
      <c r="Y78" s="124">
        <v>1.7522454537515917</v>
      </c>
      <c r="Z78" s="124">
        <v>1.7717656186866899</v>
      </c>
      <c r="AA78" s="124">
        <v>1.7161653061619542</v>
      </c>
      <c r="AB78" s="127">
        <v>1.6904797842637791</v>
      </c>
    </row>
    <row r="79" spans="1:28" x14ac:dyDescent="0.25">
      <c r="A79" s="124" t="s">
        <v>210</v>
      </c>
      <c r="B79" s="124" t="s">
        <v>258</v>
      </c>
      <c r="C79" s="124">
        <v>3.4824318627535242</v>
      </c>
      <c r="D79" s="124">
        <v>3.4425165229041421</v>
      </c>
      <c r="E79" s="124">
        <v>3.4153761997432599</v>
      </c>
      <c r="F79" s="124">
        <v>3.4542853339803301</v>
      </c>
      <c r="G79" s="124">
        <v>3.43150377538278</v>
      </c>
      <c r="H79" s="124">
        <v>3.3530923910748101</v>
      </c>
      <c r="I79" s="124">
        <v>3.34259249289995</v>
      </c>
      <c r="J79" s="124">
        <v>3.4349925243878099</v>
      </c>
      <c r="K79" s="124">
        <v>3.5205291591387935</v>
      </c>
      <c r="L79" s="124">
        <v>3.5774169472373591</v>
      </c>
      <c r="M79" s="124">
        <v>3.6580247387138281</v>
      </c>
      <c r="N79" s="124">
        <v>3.7050995877774082</v>
      </c>
      <c r="O79" s="126">
        <v>3.7656026317447626</v>
      </c>
      <c r="P79" s="124">
        <v>1.5144611507327872</v>
      </c>
      <c r="Q79" s="124">
        <v>1.4509192526357355</v>
      </c>
      <c r="R79" s="124">
        <v>1.39013911671993</v>
      </c>
      <c r="S79" s="124">
        <v>1.43389400921841</v>
      </c>
      <c r="T79" s="124">
        <v>1.4162272020808799</v>
      </c>
      <c r="U79" s="124">
        <v>1.3752400225264301</v>
      </c>
      <c r="V79" s="124">
        <v>1.4025316770273699</v>
      </c>
      <c r="W79" s="124">
        <v>1.4827606219098606</v>
      </c>
      <c r="X79" s="124">
        <v>1.5382166779324029</v>
      </c>
      <c r="Y79" s="124">
        <v>1.5884108566515442</v>
      </c>
      <c r="Z79" s="124">
        <v>1.6188983352777198</v>
      </c>
      <c r="AA79" s="124">
        <v>1.5785746215179479</v>
      </c>
      <c r="AB79" s="127">
        <v>1.5719894122786542</v>
      </c>
    </row>
    <row r="80" spans="1:28" x14ac:dyDescent="0.25">
      <c r="A80" s="124" t="s">
        <v>211</v>
      </c>
      <c r="B80" s="124" t="s">
        <v>259</v>
      </c>
      <c r="C80" s="124">
        <v>3.170313080977599</v>
      </c>
      <c r="D80" s="124">
        <v>3.1579851402090431</v>
      </c>
      <c r="E80" s="124">
        <v>3.15696719232588</v>
      </c>
      <c r="F80" s="124">
        <v>3.1925186342382199</v>
      </c>
      <c r="G80" s="124">
        <v>3.15969501397384</v>
      </c>
      <c r="H80" s="124">
        <v>3.1135559135012398</v>
      </c>
      <c r="I80" s="124">
        <v>3.1274578820893399</v>
      </c>
      <c r="J80" s="124">
        <v>3.182086424921228</v>
      </c>
      <c r="K80" s="124">
        <v>3.2544473060338368</v>
      </c>
      <c r="L80" s="124">
        <v>3.3039004012174984</v>
      </c>
      <c r="M80" s="124">
        <v>3.3748948478232288</v>
      </c>
      <c r="N80" s="124">
        <v>3.4216670334588897</v>
      </c>
      <c r="O80" s="126">
        <v>3.4586463941953451</v>
      </c>
      <c r="P80" s="124">
        <v>1.4148624024690843</v>
      </c>
      <c r="Q80" s="124">
        <v>1.3675772247515334</v>
      </c>
      <c r="R80" s="124">
        <v>1.31870620171743</v>
      </c>
      <c r="S80" s="124">
        <v>1.3539909033114801</v>
      </c>
      <c r="T80" s="124">
        <v>1.3458581781285801</v>
      </c>
      <c r="U80" s="124">
        <v>1.3114727996122399</v>
      </c>
      <c r="V80" s="124">
        <v>1.3342355599547699</v>
      </c>
      <c r="W80" s="124">
        <v>1.386720338597117</v>
      </c>
      <c r="X80" s="124">
        <v>1.4630516776877784</v>
      </c>
      <c r="Y80" s="124">
        <v>1.5005400910528786</v>
      </c>
      <c r="Z80" s="124">
        <v>1.5372617397009189</v>
      </c>
      <c r="AA80" s="124">
        <v>1.504911162294944</v>
      </c>
      <c r="AB80" s="127">
        <v>1.5034338929437632</v>
      </c>
    </row>
    <row r="81" spans="1:28" x14ac:dyDescent="0.25">
      <c r="A81" s="124" t="s">
        <v>212</v>
      </c>
      <c r="B81" s="124" t="s">
        <v>260</v>
      </c>
      <c r="C81" s="124">
        <v>3.0067838830929676</v>
      </c>
      <c r="D81" s="124">
        <v>3.0113235050981801</v>
      </c>
      <c r="E81" s="124">
        <v>3.0067985025891502</v>
      </c>
      <c r="F81" s="124">
        <v>3.0395585507694198</v>
      </c>
      <c r="G81" s="124">
        <v>3.02476597295253</v>
      </c>
      <c r="H81" s="124">
        <v>2.9824725275768702</v>
      </c>
      <c r="I81" s="124">
        <v>3.0153328779028299</v>
      </c>
      <c r="J81" s="124">
        <v>3.0351655728569304</v>
      </c>
      <c r="K81" s="124">
        <v>3.1198536622179871</v>
      </c>
      <c r="L81" s="124">
        <v>3.1733368573719609</v>
      </c>
      <c r="M81" s="124">
        <v>3.2342888392552318</v>
      </c>
      <c r="N81" s="124">
        <v>3.2762038343444431</v>
      </c>
      <c r="O81" s="126">
        <v>3.3060319552089474</v>
      </c>
      <c r="P81" s="124">
        <v>1.3381758627067459</v>
      </c>
      <c r="Q81" s="124">
        <v>1.3030424493247434</v>
      </c>
      <c r="R81" s="124">
        <v>1.27403627212285</v>
      </c>
      <c r="S81" s="124">
        <v>1.29880541846719</v>
      </c>
      <c r="T81" s="124">
        <v>1.2968792101991899</v>
      </c>
      <c r="U81" s="124">
        <v>1.26650563495954</v>
      </c>
      <c r="V81" s="124">
        <v>1.2934876787168601</v>
      </c>
      <c r="W81" s="124">
        <v>1.3260260806133191</v>
      </c>
      <c r="X81" s="124">
        <v>1.4104745122861317</v>
      </c>
      <c r="Y81" s="124">
        <v>1.4426811542127069</v>
      </c>
      <c r="Z81" s="124">
        <v>1.4705601620723276</v>
      </c>
      <c r="AA81" s="124">
        <v>1.4410773733471529</v>
      </c>
      <c r="AB81" s="127">
        <v>1.4556479771500097</v>
      </c>
    </row>
    <row r="82" spans="1:28" x14ac:dyDescent="0.25">
      <c r="A82" s="124" t="s">
        <v>213</v>
      </c>
      <c r="B82" s="124" t="s">
        <v>261</v>
      </c>
      <c r="C82" s="124">
        <v>2.962567337616254</v>
      </c>
      <c r="D82" s="124">
        <v>2.9773250849251625</v>
      </c>
      <c r="E82" s="124">
        <v>2.9750642129107301</v>
      </c>
      <c r="F82" s="124">
        <v>2.9972729012013</v>
      </c>
      <c r="G82" s="124">
        <v>2.9814689428071901</v>
      </c>
      <c r="H82" s="124">
        <v>2.9384386675181302</v>
      </c>
      <c r="I82" s="124">
        <v>2.9925562969300401</v>
      </c>
      <c r="J82" s="124">
        <v>3.0046576469086883</v>
      </c>
      <c r="K82" s="124">
        <v>3.0847768172399448</v>
      </c>
      <c r="L82" s="124">
        <v>3.1306674500279188</v>
      </c>
      <c r="M82" s="124">
        <v>3.1936349941617519</v>
      </c>
      <c r="N82" s="124">
        <v>3.2244814607039278</v>
      </c>
      <c r="O82" s="126">
        <v>3.2676397093347198</v>
      </c>
      <c r="P82" s="124">
        <v>1.2934967615049646</v>
      </c>
      <c r="Q82" s="124">
        <v>1.2591495849009058</v>
      </c>
      <c r="R82" s="124">
        <v>1.24334202559873</v>
      </c>
      <c r="S82" s="124">
        <v>1.2594343413579401</v>
      </c>
      <c r="T82" s="124">
        <v>1.25351954184676</v>
      </c>
      <c r="U82" s="124">
        <v>1.2341941200500599</v>
      </c>
      <c r="V82" s="124">
        <v>1.26626396886994</v>
      </c>
      <c r="W82" s="124">
        <v>1.2780156739290573</v>
      </c>
      <c r="X82" s="124">
        <v>1.3723626446778785</v>
      </c>
      <c r="Y82" s="124">
        <v>1.4045051072562389</v>
      </c>
      <c r="Z82" s="124">
        <v>1.4214325213572283</v>
      </c>
      <c r="AA82" s="124">
        <v>1.3935158853840113</v>
      </c>
      <c r="AB82" s="127">
        <v>1.4038973032265836</v>
      </c>
    </row>
    <row r="83" spans="1:28" x14ac:dyDescent="0.25">
      <c r="A83" s="124" t="s">
        <v>214</v>
      </c>
      <c r="B83" s="124" t="s">
        <v>262</v>
      </c>
      <c r="C83" s="124">
        <v>2.9055369702354041</v>
      </c>
      <c r="D83" s="124">
        <v>2.8899463450254017</v>
      </c>
      <c r="E83" s="124">
        <v>2.9209352074163299</v>
      </c>
      <c r="F83" s="124">
        <v>2.9365088537761399</v>
      </c>
      <c r="G83" s="124">
        <v>2.92817375847034</v>
      </c>
      <c r="H83" s="124">
        <v>2.8938084159727002</v>
      </c>
      <c r="I83" s="124">
        <v>2.9286914533700599</v>
      </c>
      <c r="J83" s="124">
        <v>2.9408126633369438</v>
      </c>
      <c r="K83" s="124">
        <v>3.0129352249438921</v>
      </c>
      <c r="L83" s="124">
        <v>3.0629571073189363</v>
      </c>
      <c r="M83" s="124">
        <v>3.11061191090397</v>
      </c>
      <c r="N83" s="124">
        <v>3.1536857826708427</v>
      </c>
      <c r="O83" s="126">
        <v>3.1895443008368272</v>
      </c>
      <c r="P83" s="124">
        <v>1.2583788872548423</v>
      </c>
      <c r="Q83" s="124">
        <v>1.2254846350975959</v>
      </c>
      <c r="R83" s="124">
        <v>1.2124139203389299</v>
      </c>
      <c r="S83" s="124">
        <v>1.2269961257439801</v>
      </c>
      <c r="T83" s="124">
        <v>1.2149134506171599</v>
      </c>
      <c r="U83" s="124">
        <v>1.1990122051385499</v>
      </c>
      <c r="V83" s="124">
        <v>1.2307676369417799</v>
      </c>
      <c r="W83" s="124">
        <v>1.2375023498040256</v>
      </c>
      <c r="X83" s="124">
        <v>1.3373476002643758</v>
      </c>
      <c r="Y83" s="124">
        <v>1.3648342566322107</v>
      </c>
      <c r="Z83" s="124">
        <v>1.3692275367296391</v>
      </c>
      <c r="AA83" s="124">
        <v>1.3448498412828698</v>
      </c>
      <c r="AB83" s="127">
        <v>1.3606811417889633</v>
      </c>
    </row>
    <row r="84" spans="1:28" x14ac:dyDescent="0.25">
      <c r="A84" s="124" t="s">
        <v>215</v>
      </c>
      <c r="B84" s="124" t="s">
        <v>263</v>
      </c>
      <c r="C84" s="124">
        <v>2.9001010214095588</v>
      </c>
      <c r="D84" s="124">
        <v>2.8947845141014792</v>
      </c>
      <c r="E84" s="124">
        <v>2.8958183795258301</v>
      </c>
      <c r="F84" s="124">
        <v>2.9252285767708601</v>
      </c>
      <c r="G84" s="124">
        <v>2.90439398615072</v>
      </c>
      <c r="H84" s="124">
        <v>2.8818920420620699</v>
      </c>
      <c r="I84" s="124">
        <v>2.9255419510548299</v>
      </c>
      <c r="J84" s="124">
        <v>2.9321208307531195</v>
      </c>
      <c r="K84" s="124">
        <v>3.0013063467782581</v>
      </c>
      <c r="L84" s="124">
        <v>3.047405645441541</v>
      </c>
      <c r="M84" s="124">
        <v>3.1009578126392014</v>
      </c>
      <c r="N84" s="124">
        <v>3.1333353302771769</v>
      </c>
      <c r="O84" s="126">
        <v>3.1744569493896999</v>
      </c>
      <c r="P84" s="124">
        <v>1.2219155454830191</v>
      </c>
      <c r="Q84" s="124">
        <v>1.1996657462004909</v>
      </c>
      <c r="R84" s="124">
        <v>1.19515012541184</v>
      </c>
      <c r="S84" s="124">
        <v>1.21037576041979</v>
      </c>
      <c r="T84" s="124">
        <v>1.20103066330904</v>
      </c>
      <c r="U84" s="124">
        <v>1.18956795170361</v>
      </c>
      <c r="V84" s="124">
        <v>1.2177250493043199</v>
      </c>
      <c r="W84" s="124">
        <v>1.2229718396697375</v>
      </c>
      <c r="X84" s="124">
        <v>1.3259553789272505</v>
      </c>
      <c r="Y84" s="124">
        <v>1.3460406083209533</v>
      </c>
      <c r="Z84" s="124">
        <v>1.346044517266441</v>
      </c>
      <c r="AA84" s="124">
        <v>1.3198892781432101</v>
      </c>
      <c r="AB84" s="127">
        <v>1.3358758252118981</v>
      </c>
    </row>
    <row r="85" spans="1:28" x14ac:dyDescent="0.25">
      <c r="A85" s="124" t="s">
        <v>216</v>
      </c>
      <c r="B85" s="124" t="s">
        <v>264</v>
      </c>
      <c r="C85" s="124">
        <v>2.904996949075652</v>
      </c>
      <c r="D85" s="124">
        <v>2.9090533103463097</v>
      </c>
      <c r="E85" s="124">
        <v>2.9143459974135202</v>
      </c>
      <c r="F85" s="124">
        <v>2.92903304701963</v>
      </c>
      <c r="G85" s="124">
        <v>2.9297912353790498</v>
      </c>
      <c r="H85" s="124">
        <v>2.8975214056123999</v>
      </c>
      <c r="I85" s="124">
        <v>2.9392434047095501</v>
      </c>
      <c r="J85" s="124">
        <v>2.9483785900884536</v>
      </c>
      <c r="K85" s="124">
        <v>3.0155330508600713</v>
      </c>
      <c r="L85" s="124">
        <v>3.0604190253018486</v>
      </c>
      <c r="M85" s="124">
        <v>3.112523250064982</v>
      </c>
      <c r="N85" s="124">
        <v>3.1496201061453015</v>
      </c>
      <c r="O85" s="126">
        <v>3.1737306974730699</v>
      </c>
      <c r="P85" s="124">
        <v>1.2138703023916737</v>
      </c>
      <c r="Q85" s="124">
        <v>1.1915896758935069</v>
      </c>
      <c r="R85" s="124">
        <v>1.18598246519052</v>
      </c>
      <c r="S85" s="124">
        <v>1.19950370838603</v>
      </c>
      <c r="T85" s="124">
        <v>1.1893360384963101</v>
      </c>
      <c r="U85" s="124">
        <v>1.18097401504119</v>
      </c>
      <c r="V85" s="124">
        <v>1.2116192117950499</v>
      </c>
      <c r="W85" s="124">
        <v>1.2138689095518385</v>
      </c>
      <c r="X85" s="124">
        <v>1.3210996335677754</v>
      </c>
      <c r="Y85" s="124">
        <v>1.3335108027437346</v>
      </c>
      <c r="Z85" s="124">
        <v>1.3354830822697046</v>
      </c>
      <c r="AA85" s="124">
        <v>1.3062235921110894</v>
      </c>
      <c r="AB85" s="127">
        <v>1.3143484280566966</v>
      </c>
    </row>
    <row r="86" spans="1:28" x14ac:dyDescent="0.25">
      <c r="A86" s="124" t="s">
        <v>217</v>
      </c>
      <c r="B86" s="124" t="s">
        <v>265</v>
      </c>
      <c r="C86" s="124">
        <v>2.9042319848613616</v>
      </c>
      <c r="D86" s="124">
        <v>2.918251631725838</v>
      </c>
      <c r="E86" s="124">
        <v>2.9249692452792702</v>
      </c>
      <c r="F86" s="124">
        <v>2.9429588343119701</v>
      </c>
      <c r="G86" s="124">
        <v>2.94383547304641</v>
      </c>
      <c r="H86" s="124">
        <v>2.9153412977266102</v>
      </c>
      <c r="I86" s="124">
        <v>2.95342423433824</v>
      </c>
      <c r="J86" s="124">
        <v>2.9735547636977047</v>
      </c>
      <c r="K86" s="124">
        <v>3.0246529233588588</v>
      </c>
      <c r="L86" s="124">
        <v>3.0690992924762077</v>
      </c>
      <c r="M86" s="124">
        <v>3.1192081960222486</v>
      </c>
      <c r="N86" s="124">
        <v>3.1581295723129479</v>
      </c>
      <c r="O86" s="126">
        <v>3.1875033507876589</v>
      </c>
      <c r="P86" s="124">
        <v>1.2056970832516529</v>
      </c>
      <c r="Q86" s="124">
        <v>1.1778439968503192</v>
      </c>
      <c r="R86" s="124">
        <v>1.1800900648236801</v>
      </c>
      <c r="S86" s="124">
        <v>1.1890236651744801</v>
      </c>
      <c r="T86" s="124">
        <v>1.18067589751141</v>
      </c>
      <c r="U86" s="124">
        <v>1.1790696529628399</v>
      </c>
      <c r="V86" s="124">
        <v>1.2071171503362601</v>
      </c>
      <c r="W86" s="124">
        <v>1.20694247920345</v>
      </c>
      <c r="X86" s="124">
        <v>1.3152679673692576</v>
      </c>
      <c r="Y86" s="124">
        <v>1.3231555285622103</v>
      </c>
      <c r="Z86" s="124">
        <v>1.3198586445285285</v>
      </c>
      <c r="AA86" s="124">
        <v>1.2935401708851937</v>
      </c>
      <c r="AB86" s="127">
        <v>1.3045955341731654</v>
      </c>
    </row>
    <row r="87" spans="1:28" x14ac:dyDescent="0.25">
      <c r="A87" s="124" t="s">
        <v>218</v>
      </c>
      <c r="B87" s="124" t="s">
        <v>266</v>
      </c>
      <c r="C87" s="124">
        <v>2.9166187808948667</v>
      </c>
      <c r="D87" s="124">
        <v>2.9114258572292258</v>
      </c>
      <c r="E87" s="124">
        <v>2.93835959626696</v>
      </c>
      <c r="F87" s="124">
        <v>2.93881295237109</v>
      </c>
      <c r="G87" s="124">
        <v>2.94322655907605</v>
      </c>
      <c r="H87" s="124">
        <v>2.9096334898120899</v>
      </c>
      <c r="I87" s="124">
        <v>2.95787890383746</v>
      </c>
      <c r="J87" s="124">
        <v>2.9626893353441579</v>
      </c>
      <c r="K87" s="124">
        <v>3.0178844076848801</v>
      </c>
      <c r="L87" s="124">
        <v>3.0697148314395255</v>
      </c>
      <c r="M87" s="124">
        <v>3.1163905177191409</v>
      </c>
      <c r="N87" s="124">
        <v>3.1620335504318939</v>
      </c>
      <c r="O87" s="126">
        <v>3.1687444925065367</v>
      </c>
      <c r="P87" s="124">
        <v>1.1964898228110863</v>
      </c>
      <c r="Q87" s="124">
        <v>1.1789909202892852</v>
      </c>
      <c r="R87" s="124">
        <v>1.17507534427292</v>
      </c>
      <c r="S87" s="124">
        <v>1.18790800635056</v>
      </c>
      <c r="T87" s="124">
        <v>1.1792798075662301</v>
      </c>
      <c r="U87" s="124">
        <v>1.1728998232060499</v>
      </c>
      <c r="V87" s="124">
        <v>1.2036282939151399</v>
      </c>
      <c r="W87" s="124">
        <v>1.1960049182684951</v>
      </c>
      <c r="X87" s="124">
        <v>1.3049279107214287</v>
      </c>
      <c r="Y87" s="124">
        <v>1.3213244565158668</v>
      </c>
      <c r="Z87" s="124">
        <v>1.3105449792972046</v>
      </c>
      <c r="AA87" s="124">
        <v>1.2857179560314924</v>
      </c>
      <c r="AB87" s="127">
        <v>1.2953885282078472</v>
      </c>
    </row>
    <row r="88" spans="1:28" x14ac:dyDescent="0.25">
      <c r="A88" s="124" t="s">
        <v>219</v>
      </c>
      <c r="B88" s="124" t="s">
        <v>267</v>
      </c>
      <c r="C88" s="124">
        <v>2.9338168959497102</v>
      </c>
      <c r="D88" s="124">
        <v>2.9418702425989185</v>
      </c>
      <c r="E88" s="124">
        <v>2.9572167172863302</v>
      </c>
      <c r="F88" s="124">
        <v>2.9629931032991701</v>
      </c>
      <c r="G88" s="124">
        <v>2.9549530417789098</v>
      </c>
      <c r="H88" s="124">
        <v>2.9284921373670598</v>
      </c>
      <c r="I88" s="124">
        <v>2.9752417516034102</v>
      </c>
      <c r="J88" s="124">
        <v>2.9801266133271631</v>
      </c>
      <c r="K88" s="124">
        <v>3.0380504213910706</v>
      </c>
      <c r="L88" s="124">
        <v>3.07535066404435</v>
      </c>
      <c r="M88" s="124">
        <v>3.1317920026251098</v>
      </c>
      <c r="N88" s="124">
        <v>3.1773767490008984</v>
      </c>
      <c r="O88" s="126">
        <v>3.1922856709873089</v>
      </c>
      <c r="P88" s="124">
        <v>1.1939860787870198</v>
      </c>
      <c r="Q88" s="124">
        <v>1.1738784477565212</v>
      </c>
      <c r="R88" s="124">
        <v>1.1750446145882201</v>
      </c>
      <c r="S88" s="124">
        <v>1.1850776556568501</v>
      </c>
      <c r="T88" s="124">
        <v>1.1748814720868901</v>
      </c>
      <c r="U88" s="124">
        <v>1.17849627477736</v>
      </c>
      <c r="V88" s="124">
        <v>1.20080322137383</v>
      </c>
      <c r="W88" s="124">
        <v>1.1989991661470223</v>
      </c>
      <c r="X88" s="124">
        <v>1.3079232733759052</v>
      </c>
      <c r="Y88" s="124">
        <v>1.322472763710687</v>
      </c>
      <c r="Z88" s="124">
        <v>1.3065015414819265</v>
      </c>
      <c r="AA88" s="124">
        <v>1.2921051379888961</v>
      </c>
      <c r="AB88" s="127">
        <v>1.2953946803011687</v>
      </c>
    </row>
    <row r="89" spans="1:28" x14ac:dyDescent="0.25">
      <c r="A89" s="124" t="s">
        <v>220</v>
      </c>
      <c r="B89" s="124" t="s">
        <v>268</v>
      </c>
      <c r="C89" s="124">
        <v>2.9687026795837306</v>
      </c>
      <c r="D89" s="124">
        <v>2.9665848170917322</v>
      </c>
      <c r="E89" s="124">
        <v>2.97866332639751</v>
      </c>
      <c r="F89" s="124">
        <v>2.9938629209225098</v>
      </c>
      <c r="G89" s="124">
        <v>2.9882048037649001</v>
      </c>
      <c r="H89" s="124">
        <v>2.9569429506535898</v>
      </c>
      <c r="I89" s="124">
        <v>3.006832965079</v>
      </c>
      <c r="J89" s="124">
        <v>3.0070511870943029</v>
      </c>
      <c r="K89" s="124">
        <v>3.0652932481115482</v>
      </c>
      <c r="L89" s="124">
        <v>3.1132930156166418</v>
      </c>
      <c r="M89" s="124">
        <v>3.1665402401046916</v>
      </c>
      <c r="N89" s="124">
        <v>3.2086993035285363</v>
      </c>
      <c r="O89" s="126">
        <v>3.2130822697695947</v>
      </c>
      <c r="P89" s="124">
        <v>1.1976719889048197</v>
      </c>
      <c r="Q89" s="124">
        <v>1.1768011968652972</v>
      </c>
      <c r="R89" s="124">
        <v>1.1731684936029401</v>
      </c>
      <c r="S89" s="124">
        <v>1.18452180019162</v>
      </c>
      <c r="T89" s="124">
        <v>1.17155092548341</v>
      </c>
      <c r="U89" s="124">
        <v>1.1761888525206501</v>
      </c>
      <c r="V89" s="124">
        <v>1.2062593399188699</v>
      </c>
      <c r="W89" s="124">
        <v>1.1957428638527845</v>
      </c>
      <c r="X89" s="124">
        <v>1.3054155989652823</v>
      </c>
      <c r="Y89" s="124">
        <v>1.3218125740467326</v>
      </c>
      <c r="Z89" s="124">
        <v>1.306313908606624</v>
      </c>
      <c r="AA89" s="124">
        <v>1.2919161783448641</v>
      </c>
      <c r="AB89" s="127">
        <v>1.2937127240314996</v>
      </c>
    </row>
    <row r="90" spans="1:28" x14ac:dyDescent="0.25">
      <c r="A90" s="124" t="s">
        <v>221</v>
      </c>
      <c r="B90" s="124" t="s">
        <v>269</v>
      </c>
      <c r="C90" s="124">
        <v>2.9777288037943999</v>
      </c>
      <c r="D90" s="124">
        <v>3.000316752127886</v>
      </c>
      <c r="E90" s="124">
        <v>2.9953715433666299</v>
      </c>
      <c r="F90" s="124">
        <v>3.00256361152982</v>
      </c>
      <c r="G90" s="124">
        <v>2.9998637108644002</v>
      </c>
      <c r="H90" s="124">
        <v>2.9697208320923099</v>
      </c>
      <c r="I90" s="124">
        <v>3.0265109501612701</v>
      </c>
      <c r="J90" s="124">
        <v>3.0269502490854086</v>
      </c>
      <c r="K90" s="124">
        <v>3.0954612688883802</v>
      </c>
      <c r="L90" s="124">
        <v>3.1454125935925061</v>
      </c>
      <c r="M90" s="124">
        <v>3.196540833189752</v>
      </c>
      <c r="N90" s="124">
        <v>3.2274333082528277</v>
      </c>
      <c r="O90" s="126">
        <v>3.2377233936743242</v>
      </c>
      <c r="P90" s="124">
        <v>1.1873514057127326</v>
      </c>
      <c r="Q90" s="124">
        <v>1.1714850457244776</v>
      </c>
      <c r="R90" s="124">
        <v>1.1711039761853801</v>
      </c>
      <c r="S90" s="124">
        <v>1.1830926893076501</v>
      </c>
      <c r="T90" s="124">
        <v>1.1723143312551101</v>
      </c>
      <c r="U90" s="124">
        <v>1.17899524693368</v>
      </c>
      <c r="V90" s="124">
        <v>1.20081275512068</v>
      </c>
      <c r="W90" s="124">
        <v>1.1970301444509186</v>
      </c>
      <c r="X90" s="124">
        <v>1.3052470277842214</v>
      </c>
      <c r="Y90" s="124">
        <v>1.3228998979221838</v>
      </c>
      <c r="Z90" s="124">
        <v>1.3048497759407194</v>
      </c>
      <c r="AA90" s="124">
        <v>1.2917729997114704</v>
      </c>
      <c r="AB90" s="127">
        <v>1.2957856109291119</v>
      </c>
    </row>
    <row r="91" spans="1:28" x14ac:dyDescent="0.25">
      <c r="A91" s="124" t="s">
        <v>222</v>
      </c>
      <c r="B91" s="124" t="s">
        <v>270</v>
      </c>
      <c r="C91" s="124">
        <v>2.9955076676484067</v>
      </c>
      <c r="D91" s="124">
        <v>3.0028630738459574</v>
      </c>
      <c r="E91" s="124">
        <v>3.0143103701460299</v>
      </c>
      <c r="F91" s="124">
        <v>3.03132787923886</v>
      </c>
      <c r="G91" s="124">
        <v>3.0295029757842098</v>
      </c>
      <c r="H91" s="124">
        <v>2.9903912218810702</v>
      </c>
      <c r="I91" s="124">
        <v>3.0429551544285101</v>
      </c>
      <c r="J91" s="124">
        <v>3.0524183604900466</v>
      </c>
      <c r="K91" s="124">
        <v>3.1193716906863194</v>
      </c>
      <c r="L91" s="124">
        <v>3.1679786192926445</v>
      </c>
      <c r="M91" s="124">
        <v>3.2172983706178084</v>
      </c>
      <c r="N91" s="124">
        <v>3.2499884670906796</v>
      </c>
      <c r="O91" s="126">
        <v>3.2771511878198445</v>
      </c>
      <c r="P91" s="124">
        <v>1.1876069785295864</v>
      </c>
      <c r="Q91" s="124">
        <v>1.1719190214606963</v>
      </c>
      <c r="R91" s="124">
        <v>1.1683567914612301</v>
      </c>
      <c r="S91" s="124">
        <v>1.18380186869918</v>
      </c>
      <c r="T91" s="124">
        <v>1.16770608238676</v>
      </c>
      <c r="U91" s="124">
        <v>1.1748931448669799</v>
      </c>
      <c r="V91" s="124">
        <v>1.1984592822370601</v>
      </c>
      <c r="W91" s="124">
        <v>1.1971445781087253</v>
      </c>
      <c r="X91" s="124">
        <v>1.2999453652122004</v>
      </c>
      <c r="Y91" s="124">
        <v>1.3207880946582859</v>
      </c>
      <c r="Z91" s="124">
        <v>1.3053474234893838</v>
      </c>
      <c r="AA91" s="124">
        <v>1.2919221029268355</v>
      </c>
      <c r="AB91" s="127">
        <v>1.3165737755900919</v>
      </c>
    </row>
    <row r="92" spans="1:28" x14ac:dyDescent="0.25">
      <c r="A92" s="124" t="s">
        <v>223</v>
      </c>
      <c r="B92" s="124" t="s">
        <v>271</v>
      </c>
      <c r="C92" s="124">
        <v>2.9994858988364501</v>
      </c>
      <c r="D92" s="124">
        <v>3.012426200053004</v>
      </c>
      <c r="E92" s="124">
        <v>3.01954333158029</v>
      </c>
      <c r="F92" s="124">
        <v>3.02052214873278</v>
      </c>
      <c r="G92" s="124">
        <v>3.0270633431065201</v>
      </c>
      <c r="H92" s="124">
        <v>2.9982049845102301</v>
      </c>
      <c r="I92" s="124">
        <v>3.0438816694552502</v>
      </c>
      <c r="J92" s="124">
        <v>3.0546065287521049</v>
      </c>
      <c r="K92" s="124">
        <v>3.1210440834407285</v>
      </c>
      <c r="L92" s="124">
        <v>3.1736568188378755</v>
      </c>
      <c r="M92" s="124">
        <v>3.2339642570447702</v>
      </c>
      <c r="N92" s="124">
        <v>3.2596579654460474</v>
      </c>
      <c r="O92" s="126">
        <v>3.2771964170652237</v>
      </c>
      <c r="P92" s="124">
        <v>1.1871373181153622</v>
      </c>
      <c r="Q92" s="124">
        <v>1.1763247084364106</v>
      </c>
      <c r="R92" s="124">
        <v>1.1718925394534001</v>
      </c>
      <c r="S92" s="124">
        <v>1.18877418556442</v>
      </c>
      <c r="T92" s="124">
        <v>1.17194722480639</v>
      </c>
      <c r="U92" s="124">
        <v>1.17946203320434</v>
      </c>
      <c r="V92" s="124">
        <v>1.20292578631813</v>
      </c>
      <c r="W92" s="124">
        <v>1.1995555932590565</v>
      </c>
      <c r="X92" s="124">
        <v>1.3016919470205519</v>
      </c>
      <c r="Y92" s="124">
        <v>1.3233095404709341</v>
      </c>
      <c r="Z92" s="124">
        <v>1.3085148385702956</v>
      </c>
      <c r="AA92" s="124">
        <v>1.29780414613535</v>
      </c>
      <c r="AB92" s="127">
        <v>1.3022221527989617</v>
      </c>
    </row>
    <row r="93" spans="1:28" x14ac:dyDescent="0.25">
      <c r="A93" s="124" t="s">
        <v>224</v>
      </c>
      <c r="B93" s="124" t="s">
        <v>272</v>
      </c>
      <c r="C93" s="124">
        <v>3.0102537624029453</v>
      </c>
      <c r="D93" s="124">
        <v>3.0261328469191078</v>
      </c>
      <c r="E93" s="124">
        <v>3.0263018646128899</v>
      </c>
      <c r="F93" s="124">
        <v>3.0405862843730298</v>
      </c>
      <c r="G93" s="124">
        <v>3.03159319417956</v>
      </c>
      <c r="H93" s="124">
        <v>3.00607071537299</v>
      </c>
      <c r="I93" s="124">
        <v>3.0528940578497799</v>
      </c>
      <c r="J93" s="124">
        <v>3.0558046758882322</v>
      </c>
      <c r="K93" s="124">
        <v>3.1321707866415283</v>
      </c>
      <c r="L93" s="124">
        <v>3.1937309928446047</v>
      </c>
      <c r="M93" s="124">
        <v>3.241036994835123</v>
      </c>
      <c r="N93" s="124">
        <v>3.2602781412063879</v>
      </c>
      <c r="O93" s="126">
        <v>3.2942992225596446</v>
      </c>
      <c r="P93" s="124">
        <v>1.1847971970998843</v>
      </c>
      <c r="Q93" s="124">
        <v>1.179000706497936</v>
      </c>
      <c r="R93" s="124">
        <v>1.1726090143696799</v>
      </c>
      <c r="S93" s="124">
        <v>1.1901416184293401</v>
      </c>
      <c r="T93" s="124">
        <v>1.1798718690393999</v>
      </c>
      <c r="U93" s="124">
        <v>1.1797942063951601</v>
      </c>
      <c r="V93" s="124">
        <v>1.19916049828052</v>
      </c>
      <c r="W93" s="124">
        <v>1.2026522942118947</v>
      </c>
      <c r="X93" s="124">
        <v>1.3018034822055551</v>
      </c>
      <c r="Y93" s="124">
        <v>1.3236433703768693</v>
      </c>
      <c r="Z93" s="124">
        <v>1.3107686957210618</v>
      </c>
      <c r="AA93" s="124">
        <v>1.3038501055882139</v>
      </c>
      <c r="AB93" s="127">
        <v>1.3061278121407669</v>
      </c>
    </row>
    <row r="94" spans="1:28" x14ac:dyDescent="0.25">
      <c r="A94" s="124" t="s">
        <v>225</v>
      </c>
      <c r="B94" s="124" t="s">
        <v>273</v>
      </c>
      <c r="C94" s="124">
        <v>3.0124262870801739</v>
      </c>
      <c r="D94" s="124">
        <v>3.0316481979835874</v>
      </c>
      <c r="E94" s="124">
        <v>3.0492112278199399</v>
      </c>
      <c r="F94" s="124">
        <v>3.0688523889766701</v>
      </c>
      <c r="G94" s="124">
        <v>3.05099322390181</v>
      </c>
      <c r="H94" s="124">
        <v>3.0114725226196701</v>
      </c>
      <c r="I94" s="124">
        <v>3.06255396849587</v>
      </c>
      <c r="J94" s="124">
        <v>3.0700998110750359</v>
      </c>
      <c r="K94" s="124">
        <v>3.1397877800906135</v>
      </c>
      <c r="L94" s="124">
        <v>3.1834145049031695</v>
      </c>
      <c r="M94" s="124">
        <v>3.2385041389778473</v>
      </c>
      <c r="N94" s="124">
        <v>3.2673379885214806</v>
      </c>
      <c r="O94" s="126">
        <v>3.2877460563190848</v>
      </c>
      <c r="P94" s="124">
        <v>1.1929839965369762</v>
      </c>
      <c r="Q94" s="124">
        <v>1.178749763324128</v>
      </c>
      <c r="R94" s="124">
        <v>1.1736510889657199</v>
      </c>
      <c r="S94" s="124">
        <v>1.1900872734205801</v>
      </c>
      <c r="T94" s="124">
        <v>1.17953803862531</v>
      </c>
      <c r="U94" s="124">
        <v>1.1816256800545399</v>
      </c>
      <c r="V94" s="124">
        <v>1.2009127603800001</v>
      </c>
      <c r="W94" s="124">
        <v>1.2000345147587888</v>
      </c>
      <c r="X94" s="124">
        <v>1.3058474626143268</v>
      </c>
      <c r="Y94" s="124">
        <v>1.3261683663923693</v>
      </c>
      <c r="Z94" s="124">
        <v>1.3125566438865408</v>
      </c>
      <c r="AA94" s="124">
        <v>1.3075915522327937</v>
      </c>
      <c r="AB94" s="127">
        <v>1.3049943331584621</v>
      </c>
    </row>
    <row r="95" spans="1:28" x14ac:dyDescent="0.25">
      <c r="A95" s="124" t="s">
        <v>226</v>
      </c>
      <c r="B95" s="124" t="s">
        <v>274</v>
      </c>
      <c r="C95" s="124">
        <v>3.051222037011732</v>
      </c>
      <c r="D95" s="124">
        <v>3.0527399915320306</v>
      </c>
      <c r="E95" s="124">
        <v>3.0578873538083302</v>
      </c>
      <c r="F95" s="124">
        <v>3.0728477848345501</v>
      </c>
      <c r="G95" s="124">
        <v>3.0527063324858301</v>
      </c>
      <c r="H95" s="124">
        <v>3.0211103190543098</v>
      </c>
      <c r="I95" s="124">
        <v>3.0615390818493902</v>
      </c>
      <c r="J95" s="124">
        <v>3.0653136520913158</v>
      </c>
      <c r="K95" s="124">
        <v>3.1424562019748001</v>
      </c>
      <c r="L95" s="124">
        <v>3.1911137007515946</v>
      </c>
      <c r="M95" s="124">
        <v>3.2369704795516343</v>
      </c>
      <c r="N95" s="124">
        <v>3.2766188546227535</v>
      </c>
      <c r="O95" s="126">
        <v>3.2849634895155075</v>
      </c>
      <c r="P95" s="124">
        <v>1.1938076943723577</v>
      </c>
      <c r="Q95" s="124">
        <v>1.1759778348658882</v>
      </c>
      <c r="R95" s="124">
        <v>1.1832395998044201</v>
      </c>
      <c r="S95" s="124">
        <v>1.1916089076115</v>
      </c>
      <c r="T95" s="124">
        <v>1.1817409580473801</v>
      </c>
      <c r="U95" s="124">
        <v>1.18720512180319</v>
      </c>
      <c r="V95" s="124">
        <v>1.20703632491135</v>
      </c>
      <c r="W95" s="124">
        <v>1.1994296438477776</v>
      </c>
      <c r="X95" s="124">
        <v>1.3031770791556894</v>
      </c>
      <c r="Y95" s="124">
        <v>1.3261736322530246</v>
      </c>
      <c r="Z95" s="124">
        <v>1.3153419169397422</v>
      </c>
      <c r="AA95" s="124">
        <v>1.3094719777836927</v>
      </c>
      <c r="AB95" s="127">
        <v>1.3052623220540764</v>
      </c>
    </row>
    <row r="96" spans="1:28" x14ac:dyDescent="0.25">
      <c r="A96" s="124" t="s">
        <v>227</v>
      </c>
      <c r="B96" s="124" t="s">
        <v>275</v>
      </c>
      <c r="C96" s="124">
        <v>3.0488222660267463</v>
      </c>
      <c r="D96" s="124">
        <v>3.0468824499735598</v>
      </c>
      <c r="E96" s="124">
        <v>3.0608624812798801</v>
      </c>
      <c r="F96" s="124">
        <v>3.0655004327517399</v>
      </c>
      <c r="G96" s="124">
        <v>3.0498066022428598</v>
      </c>
      <c r="H96" s="124">
        <v>3.0081005141360602</v>
      </c>
      <c r="I96" s="124">
        <v>3.0669721670483399</v>
      </c>
      <c r="J96" s="124">
        <v>3.056801212336739</v>
      </c>
      <c r="K96" s="124">
        <v>3.1326497891524983</v>
      </c>
      <c r="L96" s="124">
        <v>3.1822929811609768</v>
      </c>
      <c r="M96" s="124">
        <v>3.2377416059696449</v>
      </c>
      <c r="N96" s="124">
        <v>3.268867007518915</v>
      </c>
      <c r="O96" s="126">
        <v>3.2879499091504734</v>
      </c>
      <c r="P96" s="124">
        <v>1.2013021129858754</v>
      </c>
      <c r="Q96" s="124">
        <v>1.1886913207083314</v>
      </c>
      <c r="R96" s="124">
        <v>1.1835157768331199</v>
      </c>
      <c r="S96" s="124">
        <v>1.2004520264104599</v>
      </c>
      <c r="T96" s="124">
        <v>1.19245090003201</v>
      </c>
      <c r="U96" s="124">
        <v>1.19229455942011</v>
      </c>
      <c r="V96" s="124">
        <v>1.20699513684121</v>
      </c>
      <c r="W96" s="124">
        <v>1.2073287300650317</v>
      </c>
      <c r="X96" s="124">
        <v>1.3119526988791193</v>
      </c>
      <c r="Y96" s="124">
        <v>1.3368178115475406</v>
      </c>
      <c r="Z96" s="124">
        <v>1.3250862675219599</v>
      </c>
      <c r="AA96" s="124">
        <v>1.3167410098923784</v>
      </c>
      <c r="AB96" s="127">
        <v>1.3186596958788912</v>
      </c>
    </row>
    <row r="97" spans="1:28" x14ac:dyDescent="0.25">
      <c r="A97" s="124" t="s">
        <v>228</v>
      </c>
      <c r="B97" s="124" t="s">
        <v>276</v>
      </c>
      <c r="C97" s="124">
        <v>3.0336315998773737</v>
      </c>
      <c r="D97" s="124">
        <v>3.0376605856822048</v>
      </c>
      <c r="E97" s="124">
        <v>3.0448575484843801</v>
      </c>
      <c r="F97" s="124">
        <v>3.05476403437252</v>
      </c>
      <c r="G97" s="124">
        <v>3.04814634049638</v>
      </c>
      <c r="H97" s="124">
        <v>3.0047252869267398</v>
      </c>
      <c r="I97" s="124">
        <v>3.0512753850690602</v>
      </c>
      <c r="J97" s="124">
        <v>3.0506644679941406</v>
      </c>
      <c r="K97" s="124">
        <v>3.1144972067291903</v>
      </c>
      <c r="L97" s="124">
        <v>3.1728776220569674</v>
      </c>
      <c r="M97" s="124">
        <v>3.2176383237864794</v>
      </c>
      <c r="N97" s="124">
        <v>3.2568884406568737</v>
      </c>
      <c r="O97" s="126">
        <v>3.2668586550022702</v>
      </c>
      <c r="P97" s="124">
        <v>1.2049567472429112</v>
      </c>
      <c r="Q97" s="124">
        <v>1.1918644519040924</v>
      </c>
      <c r="R97" s="124">
        <v>1.1871702746935999</v>
      </c>
      <c r="S97" s="124">
        <v>1.2035449064144601</v>
      </c>
      <c r="T97" s="124">
        <v>1.1871632357206201</v>
      </c>
      <c r="U97" s="124">
        <v>1.19036369009128</v>
      </c>
      <c r="V97" s="124">
        <v>1.217875040582</v>
      </c>
      <c r="W97" s="124">
        <v>1.209449735092617</v>
      </c>
      <c r="X97" s="124">
        <v>1.3142953172962333</v>
      </c>
      <c r="Y97" s="124">
        <v>1.3405527224524163</v>
      </c>
      <c r="Z97" s="124">
        <v>1.327913483340587</v>
      </c>
      <c r="AA97" s="124">
        <v>1.3202419297152121</v>
      </c>
      <c r="AB97" s="127">
        <v>1.3228142908774867</v>
      </c>
    </row>
    <row r="98" spans="1:28" x14ac:dyDescent="0.25">
      <c r="A98" s="124" t="s">
        <v>229</v>
      </c>
      <c r="B98" s="124" t="s">
        <v>277</v>
      </c>
      <c r="C98" s="124">
        <v>3.0254422195363855</v>
      </c>
      <c r="D98" s="124">
        <v>3.0222256651197741</v>
      </c>
      <c r="E98" s="124">
        <v>3.0443728769993199</v>
      </c>
      <c r="F98" s="124">
        <v>3.0487168556475801</v>
      </c>
      <c r="G98" s="124">
        <v>3.0360403274586201</v>
      </c>
      <c r="H98" s="124">
        <v>3.0048361122924701</v>
      </c>
      <c r="I98" s="124">
        <v>3.0473056286961899</v>
      </c>
      <c r="J98" s="124">
        <v>3.0507100308396136</v>
      </c>
      <c r="K98" s="124">
        <v>3.1126264599955906</v>
      </c>
      <c r="L98" s="124">
        <v>3.1708194057839387</v>
      </c>
      <c r="M98" s="124">
        <v>3.2094879935083793</v>
      </c>
      <c r="N98" s="124">
        <v>3.2562209534223667</v>
      </c>
      <c r="O98" s="126">
        <v>3.2570710487155088</v>
      </c>
      <c r="P98" s="124">
        <v>1.1982228525376457</v>
      </c>
      <c r="Q98" s="124">
        <v>1.1946989264731747</v>
      </c>
      <c r="R98" s="124">
        <v>1.19044232150469</v>
      </c>
      <c r="S98" s="124">
        <v>1.2009561087376499</v>
      </c>
      <c r="T98" s="124">
        <v>1.18449913881382</v>
      </c>
      <c r="U98" s="124">
        <v>1.1899715669594699</v>
      </c>
      <c r="V98" s="124">
        <v>1.21006393793744</v>
      </c>
      <c r="W98" s="124">
        <v>1.209746886474387</v>
      </c>
      <c r="X98" s="124">
        <v>1.3131749852029599</v>
      </c>
      <c r="Y98" s="124">
        <v>1.3397805566626144</v>
      </c>
      <c r="Z98" s="124">
        <v>1.3289158808999175</v>
      </c>
      <c r="AA98" s="124">
        <v>1.3193680240911192</v>
      </c>
      <c r="AB98" s="127">
        <v>1.3232046086254874</v>
      </c>
    </row>
    <row r="99" spans="1:28" x14ac:dyDescent="0.25">
      <c r="A99" s="124" t="s">
        <v>230</v>
      </c>
      <c r="B99" s="124" t="s">
        <v>278</v>
      </c>
      <c r="C99" s="124">
        <v>3.0331856819200516</v>
      </c>
      <c r="D99" s="124">
        <v>3.0199001808539783</v>
      </c>
      <c r="E99" s="124">
        <v>3.0436920575380602</v>
      </c>
      <c r="F99" s="124">
        <v>3.0482815365607698</v>
      </c>
      <c r="G99" s="124">
        <v>3.0357609100720402</v>
      </c>
      <c r="H99" s="124">
        <v>3.0050388149482901</v>
      </c>
      <c r="I99" s="124">
        <v>3.0558955715896898</v>
      </c>
      <c r="J99" s="124">
        <v>3.0485302981983402</v>
      </c>
      <c r="K99" s="124">
        <v>3.1265105695281337</v>
      </c>
      <c r="L99" s="124">
        <v>3.1794146816593605</v>
      </c>
      <c r="M99" s="124">
        <v>3.2254213018765041</v>
      </c>
      <c r="N99" s="124">
        <v>3.2887225458523708</v>
      </c>
      <c r="O99" s="126">
        <v>3.2803231761268798</v>
      </c>
      <c r="P99" s="124">
        <v>1.206290931202084</v>
      </c>
      <c r="Q99" s="124">
        <v>1.1956082325646944</v>
      </c>
      <c r="R99" s="124">
        <v>1.1871124213286</v>
      </c>
      <c r="S99" s="124">
        <v>1.2036177841411799</v>
      </c>
      <c r="T99" s="124">
        <v>1.19150994042728</v>
      </c>
      <c r="U99" s="124">
        <v>1.19432292101523</v>
      </c>
      <c r="V99" s="124">
        <v>1.2144040582962801</v>
      </c>
      <c r="W99" s="124">
        <v>1.2094396056635479</v>
      </c>
      <c r="X99" s="124">
        <v>1.3142921543600561</v>
      </c>
      <c r="Y99" s="124">
        <v>1.3432345289740728</v>
      </c>
      <c r="Z99" s="124">
        <v>1.3370945217631354</v>
      </c>
      <c r="AA99" s="124">
        <v>1.3370730069038932</v>
      </c>
      <c r="AB99" s="127">
        <v>1.3365775323864182</v>
      </c>
    </row>
    <row r="100" spans="1:28" x14ac:dyDescent="0.25">
      <c r="A100" s="124" t="s">
        <v>231</v>
      </c>
      <c r="B100" s="124" t="s">
        <v>279</v>
      </c>
      <c r="C100" s="124">
        <v>3.0407112767293532</v>
      </c>
      <c r="D100" s="124">
        <v>3.0296146244606645</v>
      </c>
      <c r="E100" s="124">
        <v>3.04925855824917</v>
      </c>
      <c r="F100" s="124">
        <v>3.0550216427603099</v>
      </c>
      <c r="G100" s="124">
        <v>3.0504488713254498</v>
      </c>
      <c r="H100" s="124">
        <v>3.0163568875306099</v>
      </c>
      <c r="I100" s="124">
        <v>3.0684729660102801</v>
      </c>
      <c r="J100" s="124">
        <v>3.0751861254747439</v>
      </c>
      <c r="K100" s="124">
        <v>3.1448933166969759</v>
      </c>
      <c r="L100" s="124">
        <v>3.2017877519653615</v>
      </c>
      <c r="M100" s="124">
        <v>3.2542719564221247</v>
      </c>
      <c r="N100" s="124">
        <v>3.3362940589765384</v>
      </c>
      <c r="O100" s="126">
        <v>3.323238088104425</v>
      </c>
      <c r="P100" s="124">
        <v>1.2111115086197779</v>
      </c>
      <c r="Q100" s="124">
        <v>1.1962578603232801</v>
      </c>
      <c r="R100" s="124">
        <v>1.1961503004980401</v>
      </c>
      <c r="S100" s="124">
        <v>1.21432764315422</v>
      </c>
      <c r="T100" s="124">
        <v>1.19769800645725</v>
      </c>
      <c r="U100" s="124">
        <v>1.19608833957192</v>
      </c>
      <c r="V100" s="124">
        <v>1.2237961982021499</v>
      </c>
      <c r="W100" s="124">
        <v>1.2231124703725706</v>
      </c>
      <c r="X100" s="124">
        <v>1.3297532646772221</v>
      </c>
      <c r="Y100" s="124">
        <v>1.3534744345795489</v>
      </c>
      <c r="Z100" s="124">
        <v>1.359491930893368</v>
      </c>
      <c r="AA100" s="124">
        <v>1.3610374499260782</v>
      </c>
      <c r="AB100" s="127">
        <v>1.3545335386752035</v>
      </c>
    </row>
    <row r="101" spans="1:28" x14ac:dyDescent="0.25">
      <c r="A101" s="124" t="s">
        <v>232</v>
      </c>
      <c r="B101" s="124" t="s">
        <v>280</v>
      </c>
      <c r="C101" s="124">
        <v>3.0622484433172836</v>
      </c>
      <c r="D101" s="124">
        <v>3.0593878547294326</v>
      </c>
      <c r="E101" s="124">
        <v>3.0891811463561498</v>
      </c>
      <c r="F101" s="124">
        <v>3.09332171018406</v>
      </c>
      <c r="G101" s="124">
        <v>3.0867380827301099</v>
      </c>
      <c r="H101" s="124">
        <v>3.0694310453326299</v>
      </c>
      <c r="I101" s="124">
        <v>3.1073418746147299</v>
      </c>
      <c r="J101" s="124">
        <v>3.1248495083017507</v>
      </c>
      <c r="K101" s="124">
        <v>3.1991986171930682</v>
      </c>
      <c r="L101" s="124">
        <v>3.2691501195437489</v>
      </c>
      <c r="M101" s="124">
        <v>3.3243548797296145</v>
      </c>
      <c r="N101" s="124">
        <v>3.4196428874894615</v>
      </c>
      <c r="O101" s="126">
        <v>3.4147961319408289</v>
      </c>
      <c r="P101" s="124">
        <v>1.2217552369860765</v>
      </c>
      <c r="Q101" s="124">
        <v>1.1997132821855385</v>
      </c>
      <c r="R101" s="124">
        <v>1.2035477524246601</v>
      </c>
      <c r="S101" s="124">
        <v>1.21504993836139</v>
      </c>
      <c r="T101" s="124">
        <v>1.2083819329588199</v>
      </c>
      <c r="U101" s="124">
        <v>1.20994944937338</v>
      </c>
      <c r="V101" s="124">
        <v>1.2319538848989799</v>
      </c>
      <c r="W101" s="124">
        <v>1.2305277666115058</v>
      </c>
      <c r="X101" s="124">
        <v>1.3413207208496316</v>
      </c>
      <c r="Y101" s="124">
        <v>1.3721651346932628</v>
      </c>
      <c r="Z101" s="124">
        <v>1.3822361791580926</v>
      </c>
      <c r="AA101" s="124">
        <v>1.3825226632808076</v>
      </c>
      <c r="AB101" s="127">
        <v>1.3714026451104229</v>
      </c>
    </row>
    <row r="102" spans="1:28" x14ac:dyDescent="0.25">
      <c r="A102" s="124" t="s">
        <v>233</v>
      </c>
      <c r="B102" s="124" t="s">
        <v>281</v>
      </c>
      <c r="C102" s="124">
        <v>3.1505390490787097</v>
      </c>
      <c r="D102" s="124">
        <v>3.1515015352564224</v>
      </c>
      <c r="E102" s="124">
        <v>3.1604628496198601</v>
      </c>
      <c r="F102" s="124">
        <v>3.1899570200253802</v>
      </c>
      <c r="G102" s="124">
        <v>3.1960752751338299</v>
      </c>
      <c r="H102" s="124">
        <v>3.1630584833723998</v>
      </c>
      <c r="I102" s="124">
        <v>3.1950045595225101</v>
      </c>
      <c r="J102" s="124">
        <v>3.2293763733690453</v>
      </c>
      <c r="K102" s="124">
        <v>3.3041400501898792</v>
      </c>
      <c r="L102" s="124">
        <v>3.3761473001055058</v>
      </c>
      <c r="M102" s="124">
        <v>3.4569782251736569</v>
      </c>
      <c r="N102" s="124">
        <v>3.5397361870892201</v>
      </c>
      <c r="O102" s="126">
        <v>3.5471160228493384</v>
      </c>
      <c r="P102" s="124">
        <v>1.2298935613055408</v>
      </c>
      <c r="Q102" s="124">
        <v>1.2169251146422906</v>
      </c>
      <c r="R102" s="124">
        <v>1.2174976443726899</v>
      </c>
      <c r="S102" s="124">
        <v>1.22562415013472</v>
      </c>
      <c r="T102" s="124">
        <v>1.2167109937429901</v>
      </c>
      <c r="U102" s="124">
        <v>1.2209540327099999</v>
      </c>
      <c r="V102" s="124">
        <v>1.23390956570461</v>
      </c>
      <c r="W102" s="124">
        <v>1.2480502104982678</v>
      </c>
      <c r="X102" s="124">
        <v>1.3524783076370162</v>
      </c>
      <c r="Y102" s="124">
        <v>1.3847065025377394</v>
      </c>
      <c r="Z102" s="124">
        <v>1.4041741109332999</v>
      </c>
      <c r="AA102" s="124">
        <v>1.4052943886174665</v>
      </c>
      <c r="AB102" s="127">
        <v>1.3937883473729742</v>
      </c>
    </row>
    <row r="103" spans="1:28" x14ac:dyDescent="0.25">
      <c r="A103" s="124" t="s">
        <v>234</v>
      </c>
      <c r="B103" s="124" t="s">
        <v>282</v>
      </c>
      <c r="C103" s="124">
        <v>3.3000918163053594</v>
      </c>
      <c r="D103" s="124">
        <v>3.2988041800911043</v>
      </c>
      <c r="E103" s="124">
        <v>3.3241027104954299</v>
      </c>
      <c r="F103" s="124">
        <v>3.3468660719668999</v>
      </c>
      <c r="G103" s="124">
        <v>3.3406848811255201</v>
      </c>
      <c r="H103" s="124">
        <v>3.30079137539561</v>
      </c>
      <c r="I103" s="124">
        <v>3.3164076185423701</v>
      </c>
      <c r="J103" s="124">
        <v>3.3942381094031573</v>
      </c>
      <c r="K103" s="124">
        <v>3.4528716214079251</v>
      </c>
      <c r="L103" s="124">
        <v>3.549929847292753</v>
      </c>
      <c r="M103" s="124">
        <v>3.6379209326307973</v>
      </c>
      <c r="N103" s="124">
        <v>3.7286036799310178</v>
      </c>
      <c r="O103" s="126">
        <v>3.7280194236428734</v>
      </c>
      <c r="P103" s="124">
        <v>1.2513530690128147</v>
      </c>
      <c r="Q103" s="124">
        <v>1.2255702868738718</v>
      </c>
      <c r="R103" s="124">
        <v>1.22792547731346</v>
      </c>
      <c r="S103" s="124">
        <v>1.2421339211639799</v>
      </c>
      <c r="T103" s="124">
        <v>1.2289776879607399</v>
      </c>
      <c r="U103" s="124">
        <v>1.23404547200231</v>
      </c>
      <c r="V103" s="124">
        <v>1.24866859815182</v>
      </c>
      <c r="W103" s="124">
        <v>1.2552905956595972</v>
      </c>
      <c r="X103" s="124">
        <v>1.3761560225731284</v>
      </c>
      <c r="Y103" s="124">
        <v>1.410912165759564</v>
      </c>
      <c r="Z103" s="124">
        <v>1.4285075779015601</v>
      </c>
      <c r="AA103" s="124">
        <v>1.4330550785876093</v>
      </c>
      <c r="AB103" s="127">
        <v>1.4136629109494534</v>
      </c>
    </row>
    <row r="104" spans="1:28" x14ac:dyDescent="0.25">
      <c r="A104" s="124" t="s">
        <v>235</v>
      </c>
      <c r="B104" s="124" t="s">
        <v>283</v>
      </c>
      <c r="C104" s="124">
        <v>3.425573949262231</v>
      </c>
      <c r="D104" s="124">
        <v>3.4094909438026741</v>
      </c>
      <c r="E104" s="124">
        <v>3.45215733510258</v>
      </c>
      <c r="F104" s="124">
        <v>3.46887781223634</v>
      </c>
      <c r="G104" s="124">
        <v>3.4461604205795799</v>
      </c>
      <c r="H104" s="124">
        <v>3.40872186377953</v>
      </c>
      <c r="I104" s="124">
        <v>3.4263273052921002</v>
      </c>
      <c r="J104" s="124">
        <v>3.5151423851794914</v>
      </c>
      <c r="K104" s="124">
        <v>3.5686219524574492</v>
      </c>
      <c r="L104" s="124">
        <v>3.6780910950807688</v>
      </c>
      <c r="M104" s="124">
        <v>3.7871352170435695</v>
      </c>
      <c r="N104" s="124">
        <v>3.8778174259089937</v>
      </c>
      <c r="O104" s="126">
        <v>3.896923193230958</v>
      </c>
      <c r="P104" s="124">
        <v>1.272651995989007</v>
      </c>
      <c r="Q104" s="124">
        <v>1.2471236665391634</v>
      </c>
      <c r="R104" s="124">
        <v>1.2402911630468201</v>
      </c>
      <c r="S104" s="124">
        <v>1.2605134757030301</v>
      </c>
      <c r="T104" s="124">
        <v>1.2512893751792</v>
      </c>
      <c r="U104" s="124">
        <v>1.2523923046669101</v>
      </c>
      <c r="V104" s="124">
        <v>1.26697192207388</v>
      </c>
      <c r="W104" s="124">
        <v>1.2805736643386914</v>
      </c>
      <c r="X104" s="124">
        <v>1.4016300036116507</v>
      </c>
      <c r="Y104" s="124">
        <v>1.4412927927982591</v>
      </c>
      <c r="Z104" s="124">
        <v>1.481688740755849</v>
      </c>
      <c r="AA104" s="124">
        <v>1.4884018320170878</v>
      </c>
      <c r="AB104" s="127">
        <v>1.4643699914658701</v>
      </c>
    </row>
    <row r="105" spans="1:28" x14ac:dyDescent="0.25">
      <c r="A105" s="124" t="s">
        <v>236</v>
      </c>
      <c r="B105" s="124" t="s">
        <v>284</v>
      </c>
      <c r="C105" s="124">
        <v>3.514664432084937</v>
      </c>
      <c r="D105" s="124">
        <v>3.4896632116986086</v>
      </c>
      <c r="E105" s="124">
        <v>3.5270159112952699</v>
      </c>
      <c r="F105" s="124">
        <v>3.5412580138143501</v>
      </c>
      <c r="G105" s="124">
        <v>3.5214517219187398</v>
      </c>
      <c r="H105" s="124">
        <v>3.4723998692442102</v>
      </c>
      <c r="I105" s="124">
        <v>3.4735422782439702</v>
      </c>
      <c r="J105" s="124">
        <v>3.604015409604203</v>
      </c>
      <c r="K105" s="124">
        <v>3.6476863005318392</v>
      </c>
      <c r="L105" s="124">
        <v>3.7722929441883877</v>
      </c>
      <c r="M105" s="124">
        <v>3.8754642402412438</v>
      </c>
      <c r="N105" s="124">
        <v>3.961405165705107</v>
      </c>
      <c r="O105" s="126">
        <v>3.9865545647723506</v>
      </c>
      <c r="P105" s="124">
        <v>1.3145961204547072</v>
      </c>
      <c r="Q105" s="124">
        <v>1.2787675831718839</v>
      </c>
      <c r="R105" s="124">
        <v>1.2764167119949299</v>
      </c>
      <c r="S105" s="124">
        <v>1.2865459563046699</v>
      </c>
      <c r="T105" s="124">
        <v>1.28704838952776</v>
      </c>
      <c r="U105" s="124">
        <v>1.26922368239596</v>
      </c>
      <c r="V105" s="124">
        <v>1.2952171418634699</v>
      </c>
      <c r="W105" s="124">
        <v>1.3128699118229845</v>
      </c>
      <c r="X105" s="124">
        <v>1.4488443666891198</v>
      </c>
      <c r="Y105" s="124">
        <v>1.4806291706662562</v>
      </c>
      <c r="Z105" s="124">
        <v>1.531175771772513</v>
      </c>
      <c r="AA105" s="124">
        <v>1.5452029197657613</v>
      </c>
      <c r="AB105" s="127">
        <v>1.5298863551034114</v>
      </c>
    </row>
    <row r="106" spans="1:28" x14ac:dyDescent="0.25">
      <c r="A106" s="124" t="s">
        <v>237</v>
      </c>
      <c r="B106" s="124" t="s">
        <v>285</v>
      </c>
      <c r="C106" s="124">
        <v>3.4929117543758448</v>
      </c>
      <c r="D106" s="124">
        <v>3.452561104324424</v>
      </c>
      <c r="E106" s="124">
        <v>3.46550421666092</v>
      </c>
      <c r="F106" s="124">
        <v>3.4942768367751502</v>
      </c>
      <c r="G106" s="124">
        <v>3.4793658228447701</v>
      </c>
      <c r="H106" s="124">
        <v>3.4248491857924201</v>
      </c>
      <c r="I106" s="124">
        <v>3.4314680888187499</v>
      </c>
      <c r="J106" s="124">
        <v>3.5415024109959661</v>
      </c>
      <c r="K106" s="124">
        <v>3.6115994755315319</v>
      </c>
      <c r="L106" s="124">
        <v>3.7339028973615731</v>
      </c>
      <c r="M106" s="124">
        <v>3.8404747305241997</v>
      </c>
      <c r="N106" s="124">
        <v>3.9053607374308261</v>
      </c>
      <c r="O106" s="126">
        <v>3.9153411616983749</v>
      </c>
      <c r="P106" s="124">
        <v>1.3597817636295912</v>
      </c>
      <c r="Q106" s="124">
        <v>1.3216722449456284</v>
      </c>
      <c r="R106" s="124">
        <v>1.3080376196112899</v>
      </c>
      <c r="S106" s="124">
        <v>1.31997853621928</v>
      </c>
      <c r="T106" s="124">
        <v>1.3224594170314901</v>
      </c>
      <c r="U106" s="124">
        <v>1.30779190558453</v>
      </c>
      <c r="V106" s="124">
        <v>1.3224481073793199</v>
      </c>
      <c r="W106" s="124">
        <v>1.3627485164090452</v>
      </c>
      <c r="X106" s="124">
        <v>1.5005092146712908</v>
      </c>
      <c r="Y106" s="124">
        <v>1.5536336820867718</v>
      </c>
      <c r="Z106" s="124">
        <v>1.6032696795694121</v>
      </c>
      <c r="AA106" s="124">
        <v>1.6184008783708268</v>
      </c>
      <c r="AB106" s="127">
        <v>1.6078507251901129</v>
      </c>
    </row>
    <row r="107" spans="1:28" x14ac:dyDescent="0.25">
      <c r="A107" s="124" t="s">
        <v>238</v>
      </c>
      <c r="B107" s="124" t="s">
        <v>286</v>
      </c>
      <c r="C107" s="124">
        <v>3.502516597859044</v>
      </c>
      <c r="D107" s="124">
        <v>3.4722999201757974</v>
      </c>
      <c r="E107" s="124">
        <v>3.4865511660110502</v>
      </c>
      <c r="F107" s="124">
        <v>3.53696359546973</v>
      </c>
      <c r="G107" s="124">
        <v>3.5102504501040701</v>
      </c>
      <c r="H107" s="124">
        <v>3.4561505757819599</v>
      </c>
      <c r="I107" s="124">
        <v>3.46387486381178</v>
      </c>
      <c r="J107" s="124">
        <v>3.5872676835448662</v>
      </c>
      <c r="K107" s="124">
        <v>3.668729820359526</v>
      </c>
      <c r="L107" s="124">
        <v>3.8011883435388212</v>
      </c>
      <c r="M107" s="124">
        <v>3.9150547579380826</v>
      </c>
      <c r="N107" s="124">
        <v>4.0001286095955786</v>
      </c>
      <c r="O107" s="126">
        <v>3.9928871440035758</v>
      </c>
      <c r="P107" s="124">
        <v>1.4333739116420454</v>
      </c>
      <c r="Q107" s="124">
        <v>1.3759974606560486</v>
      </c>
      <c r="R107" s="124">
        <v>1.36498290101264</v>
      </c>
      <c r="S107" s="124">
        <v>1.3862913392178899</v>
      </c>
      <c r="T107" s="124">
        <v>1.3904683933033599</v>
      </c>
      <c r="U107" s="124">
        <v>1.3713409404742101</v>
      </c>
      <c r="V107" s="124">
        <v>1.3867579519822699</v>
      </c>
      <c r="W107" s="124">
        <v>1.4427987217845322</v>
      </c>
      <c r="X107" s="124">
        <v>1.6024590161455958</v>
      </c>
      <c r="Y107" s="124">
        <v>1.6511977405387579</v>
      </c>
      <c r="Z107" s="124">
        <v>1.7171743556795194</v>
      </c>
      <c r="AA107" s="124">
        <v>1.7212132173457995</v>
      </c>
      <c r="AB107" s="127">
        <v>1.7318542301321167</v>
      </c>
    </row>
    <row r="108" spans="1:28" x14ac:dyDescent="0.25">
      <c r="A108" s="124" t="s">
        <v>239</v>
      </c>
      <c r="B108" s="124" t="s">
        <v>287</v>
      </c>
      <c r="C108" s="124">
        <v>3.5264165800822984</v>
      </c>
      <c r="D108" s="124">
        <v>3.5097438485351802</v>
      </c>
      <c r="E108" s="124">
        <v>3.52187543186986</v>
      </c>
      <c r="F108" s="124">
        <v>3.5779679186157698</v>
      </c>
      <c r="G108" s="124">
        <v>3.5527913040193599</v>
      </c>
      <c r="H108" s="124">
        <v>3.5022474108887902</v>
      </c>
      <c r="I108" s="124">
        <v>3.5202410342650401</v>
      </c>
      <c r="J108" s="124">
        <v>3.6495726166534292</v>
      </c>
      <c r="K108" s="124">
        <v>3.7538752854692334</v>
      </c>
      <c r="L108" s="124">
        <v>3.9142629916083171</v>
      </c>
      <c r="M108" s="124">
        <v>4.0330043573993191</v>
      </c>
      <c r="N108" s="124">
        <v>4.125472529849576</v>
      </c>
      <c r="O108" s="126">
        <v>4.1620892992575236</v>
      </c>
      <c r="P108" s="124">
        <v>1.539512573895486</v>
      </c>
      <c r="Q108" s="124">
        <v>1.4854219853613906</v>
      </c>
      <c r="R108" s="124">
        <v>1.47033727905081</v>
      </c>
      <c r="S108" s="124">
        <v>1.5019873292257</v>
      </c>
      <c r="T108" s="124">
        <v>1.5061449740413699</v>
      </c>
      <c r="U108" s="124">
        <v>1.4827267513298801</v>
      </c>
      <c r="V108" s="124">
        <v>1.50702166007942</v>
      </c>
      <c r="W108" s="124">
        <v>1.599180536185612</v>
      </c>
      <c r="X108" s="124">
        <v>1.7879983796392327</v>
      </c>
      <c r="Y108" s="124">
        <v>1.8425283557791281</v>
      </c>
      <c r="Z108" s="124">
        <v>1.9266302179484061</v>
      </c>
      <c r="AA108" s="124">
        <v>1.919544104010662</v>
      </c>
      <c r="AB108" s="127">
        <v>1.962203638034584</v>
      </c>
    </row>
    <row r="109" spans="1:28" x14ac:dyDescent="0.25">
      <c r="A109" s="124" t="s">
        <v>240</v>
      </c>
      <c r="B109" s="124" t="s">
        <v>288</v>
      </c>
      <c r="C109" s="124">
        <v>3.6229570039402641</v>
      </c>
      <c r="D109" s="124">
        <v>3.5812114969997841</v>
      </c>
      <c r="E109" s="124">
        <v>3.5784210077894398</v>
      </c>
      <c r="F109" s="124">
        <v>3.6465004727684698</v>
      </c>
      <c r="G109" s="124">
        <v>3.6306551595895198</v>
      </c>
      <c r="H109" s="124">
        <v>3.5792306511923302</v>
      </c>
      <c r="I109" s="124">
        <v>3.5901510027532799</v>
      </c>
      <c r="J109" s="124">
        <v>3.7409863545477209</v>
      </c>
      <c r="K109" s="124">
        <v>3.8607427239063234</v>
      </c>
      <c r="L109" s="124">
        <v>3.9990593103634411</v>
      </c>
      <c r="M109" s="124">
        <v>4.126546966354625</v>
      </c>
      <c r="N109" s="124">
        <v>4.1984708670247315</v>
      </c>
      <c r="O109" s="126">
        <v>4.2270700534174868</v>
      </c>
      <c r="P109" s="124">
        <v>1.6187494413276471</v>
      </c>
      <c r="Q109" s="124">
        <v>1.5656584263727507</v>
      </c>
      <c r="R109" s="124">
        <v>1.5417462060266001</v>
      </c>
      <c r="S109" s="124">
        <v>1.58746189887504</v>
      </c>
      <c r="T109" s="124">
        <v>1.5929068268189199</v>
      </c>
      <c r="U109" s="124">
        <v>1.56969588566507</v>
      </c>
      <c r="V109" s="124">
        <v>1.5919568990155299</v>
      </c>
      <c r="W109" s="124">
        <v>1.6986813583412299</v>
      </c>
      <c r="X109" s="124">
        <v>1.8950784769172202</v>
      </c>
      <c r="Y109" s="124">
        <v>1.9582789660816875</v>
      </c>
      <c r="Z109" s="124">
        <v>2.0674277699367596</v>
      </c>
      <c r="AA109" s="124">
        <v>2.016228385336079</v>
      </c>
      <c r="AB109" s="127">
        <v>2.0755669077963321</v>
      </c>
    </row>
    <row r="110" spans="1:28" x14ac:dyDescent="0.25">
      <c r="A110" s="124" t="s">
        <v>241</v>
      </c>
      <c r="B110" s="124" t="s">
        <v>289</v>
      </c>
      <c r="C110" s="124">
        <v>3.6055189589579495</v>
      </c>
      <c r="D110" s="124">
        <v>3.6044189426519768</v>
      </c>
      <c r="E110" s="124">
        <v>3.5784524348551798</v>
      </c>
      <c r="F110" s="124">
        <v>3.6553580451787302</v>
      </c>
      <c r="G110" s="124">
        <v>3.6532681568483398</v>
      </c>
      <c r="H110" s="124">
        <v>3.5760072999821899</v>
      </c>
      <c r="I110" s="124">
        <v>3.5978305433547102</v>
      </c>
      <c r="J110" s="124">
        <v>3.774716421005984</v>
      </c>
      <c r="K110" s="124">
        <v>3.8864575891801323</v>
      </c>
      <c r="L110" s="124">
        <v>4.0357442561109185</v>
      </c>
      <c r="M110" s="124">
        <v>4.1652325159901809</v>
      </c>
      <c r="N110" s="124">
        <v>4.194148165208059</v>
      </c>
      <c r="O110" s="126">
        <v>4.2328893309281588</v>
      </c>
      <c r="P110" s="124">
        <v>1.6615669187236242</v>
      </c>
      <c r="Q110" s="124">
        <v>1.620108097369823</v>
      </c>
      <c r="R110" s="124">
        <v>1.5890395459575899</v>
      </c>
      <c r="S110" s="124">
        <v>1.6473190877108199</v>
      </c>
      <c r="T110" s="124">
        <v>1.6399019499666001</v>
      </c>
      <c r="U110" s="124">
        <v>1.6275876686075299</v>
      </c>
      <c r="V110" s="124">
        <v>1.6425160894550299</v>
      </c>
      <c r="W110" s="124">
        <v>1.768454992439827</v>
      </c>
      <c r="X110" s="124">
        <v>1.9501998814492469</v>
      </c>
      <c r="Y110" s="124">
        <v>2.0073798355759234</v>
      </c>
      <c r="Z110" s="124">
        <v>2.1455962175477996</v>
      </c>
      <c r="AA110" s="124">
        <v>2.0670113370978354</v>
      </c>
      <c r="AB110" s="127">
        <v>2.144522810095935</v>
      </c>
    </row>
    <row r="111" spans="1:28" x14ac:dyDescent="0.25">
      <c r="A111" s="124" t="s">
        <v>242</v>
      </c>
      <c r="B111" s="124" t="s">
        <v>290</v>
      </c>
      <c r="C111" s="124">
        <v>3.8300428380206948</v>
      </c>
      <c r="D111" s="124">
        <v>3.7825486287545909</v>
      </c>
      <c r="E111" s="124">
        <v>3.7791549357797201</v>
      </c>
      <c r="F111" s="124">
        <v>3.8372251624160798</v>
      </c>
      <c r="G111" s="124">
        <v>3.82297527263324</v>
      </c>
      <c r="H111" s="124">
        <v>3.7535894320296999</v>
      </c>
      <c r="I111" s="124">
        <v>3.7849092611918098</v>
      </c>
      <c r="J111" s="124">
        <v>3.9579491483772804</v>
      </c>
      <c r="K111" s="124">
        <v>4.0751457138044103</v>
      </c>
      <c r="L111" s="124">
        <v>4.2368325027077516</v>
      </c>
      <c r="M111" s="124">
        <v>4.3409853524667721</v>
      </c>
      <c r="N111" s="124">
        <v>4.3369626971197608</v>
      </c>
      <c r="O111" s="126">
        <v>4.3869938422259676</v>
      </c>
      <c r="P111" s="124">
        <v>1.7016614248127939</v>
      </c>
      <c r="Q111" s="124">
        <v>1.6280115232636823</v>
      </c>
      <c r="R111" s="124">
        <v>1.6064146145887399</v>
      </c>
      <c r="S111" s="124">
        <v>1.6680947781414399</v>
      </c>
      <c r="T111" s="124">
        <v>1.6606339793929299</v>
      </c>
      <c r="U111" s="124">
        <v>1.6498521210078201</v>
      </c>
      <c r="V111" s="124">
        <v>1.67576441264918</v>
      </c>
      <c r="W111" s="124">
        <v>1.8001789171021576</v>
      </c>
      <c r="X111" s="124">
        <v>1.974042692726298</v>
      </c>
      <c r="Y111" s="124">
        <v>2.0344216730650868</v>
      </c>
      <c r="Z111" s="124">
        <v>2.1506952725184774</v>
      </c>
      <c r="AA111" s="124">
        <v>2.0849030549774614</v>
      </c>
      <c r="AB111" s="127">
        <v>2.1225467363486659</v>
      </c>
    </row>
    <row r="112" spans="1:28" x14ac:dyDescent="0.25">
      <c r="A112" s="124" t="s">
        <v>243</v>
      </c>
      <c r="B112" s="124" t="s">
        <v>291</v>
      </c>
      <c r="C112" s="124">
        <v>3.8690597749135018</v>
      </c>
      <c r="D112" s="124">
        <v>3.8205320398440068</v>
      </c>
      <c r="E112" s="124">
        <v>3.8173551157080601</v>
      </c>
      <c r="F112" s="124">
        <v>3.9058254439977098</v>
      </c>
      <c r="G112" s="124">
        <v>3.88554392391121</v>
      </c>
      <c r="H112" s="124">
        <v>3.8006249022096501</v>
      </c>
      <c r="I112" s="124">
        <v>3.8420039271581299</v>
      </c>
      <c r="J112" s="124">
        <v>4.045289964849311</v>
      </c>
      <c r="K112" s="124">
        <v>4.1846663432786393</v>
      </c>
      <c r="L112" s="124">
        <v>4.3177154154418078</v>
      </c>
      <c r="M112" s="124">
        <v>4.4321053742488159</v>
      </c>
      <c r="N112" s="124">
        <v>4.3871920760011074</v>
      </c>
      <c r="O112" s="126">
        <v>4.4340883377138534</v>
      </c>
      <c r="P112" s="124">
        <v>1.770487497541648</v>
      </c>
      <c r="Q112" s="124">
        <v>1.6845040122710093</v>
      </c>
      <c r="R112" s="124">
        <v>1.6739277049499099</v>
      </c>
      <c r="S112" s="124">
        <v>1.74397125261713</v>
      </c>
      <c r="T112" s="124">
        <v>1.74205403923102</v>
      </c>
      <c r="U112" s="124">
        <v>1.74304773746723</v>
      </c>
      <c r="V112" s="124">
        <v>1.77061158140452</v>
      </c>
      <c r="W112" s="124">
        <v>1.8853830427584766</v>
      </c>
      <c r="X112" s="124">
        <v>2.0622465549369546</v>
      </c>
      <c r="Y112" s="124">
        <v>2.105017216921198</v>
      </c>
      <c r="Z112" s="124">
        <v>2.1991969631743107</v>
      </c>
      <c r="AA112" s="124">
        <v>2.1171179844937837</v>
      </c>
      <c r="AB112" s="127">
        <v>2.1720093410522083</v>
      </c>
    </row>
    <row r="113" spans="1:28" x14ac:dyDescent="0.25">
      <c r="A113" s="124" t="s">
        <v>244</v>
      </c>
      <c r="B113" s="124" t="s">
        <v>292</v>
      </c>
      <c r="C113" s="124">
        <v>3.6725713518277763</v>
      </c>
      <c r="D113" s="124">
        <v>3.5922730990592218</v>
      </c>
      <c r="E113" s="124">
        <v>3.61427429069425</v>
      </c>
      <c r="F113" s="124">
        <v>3.7146706463094001</v>
      </c>
      <c r="G113" s="124">
        <v>3.7094300023439302</v>
      </c>
      <c r="H113" s="124">
        <v>3.6304864111244601</v>
      </c>
      <c r="I113" s="124">
        <v>3.6724272298168699</v>
      </c>
      <c r="J113" s="124">
        <v>3.8748653348617328</v>
      </c>
      <c r="K113" s="124">
        <v>3.9868150406531635</v>
      </c>
      <c r="L113" s="124">
        <v>4.1189982617994385</v>
      </c>
      <c r="M113" s="124">
        <v>4.1964473044703094</v>
      </c>
      <c r="N113" s="124">
        <v>4.1518290143662453</v>
      </c>
      <c r="O113" s="126">
        <v>4.1681461073892985</v>
      </c>
      <c r="P113" s="124">
        <v>1.7403029285931286</v>
      </c>
      <c r="Q113" s="124">
        <v>1.6410328964906193</v>
      </c>
      <c r="R113" s="124">
        <v>1.62165201226666</v>
      </c>
      <c r="S113" s="124">
        <v>1.70294168547689</v>
      </c>
      <c r="T113" s="124">
        <v>1.68259192533096</v>
      </c>
      <c r="U113" s="124">
        <v>1.6814155829037201</v>
      </c>
      <c r="V113" s="124">
        <v>1.7123486727991899</v>
      </c>
      <c r="W113" s="124">
        <v>1.8346294007328949</v>
      </c>
      <c r="X113" s="124">
        <v>2.0037966671611827</v>
      </c>
      <c r="Y113" s="124">
        <v>2.0261567193789558</v>
      </c>
      <c r="Z113" s="124">
        <v>2.1189474567655293</v>
      </c>
      <c r="AA113" s="124">
        <v>2.0322389698879428</v>
      </c>
      <c r="AB113" s="127">
        <v>2.0504175122286727</v>
      </c>
    </row>
    <row r="114" spans="1:28" x14ac:dyDescent="0.25">
      <c r="A114" s="124" t="s">
        <v>245</v>
      </c>
      <c r="B114" s="124" t="s">
        <v>293</v>
      </c>
      <c r="C114" s="124">
        <v>3.4774153042062284</v>
      </c>
      <c r="D114" s="124">
        <v>3.4330464002612797</v>
      </c>
      <c r="E114" s="124">
        <v>3.4448549988060599</v>
      </c>
      <c r="F114" s="124">
        <v>3.5238077173517901</v>
      </c>
      <c r="G114" s="124">
        <v>3.5129913396346599</v>
      </c>
      <c r="H114" s="124">
        <v>3.4685715495924199</v>
      </c>
      <c r="I114" s="124">
        <v>3.51659702360522</v>
      </c>
      <c r="J114" s="124">
        <v>3.6809844782562346</v>
      </c>
      <c r="K114" s="124">
        <v>3.7874981678798973</v>
      </c>
      <c r="L114" s="124">
        <v>3.9151523751811474</v>
      </c>
      <c r="M114" s="124">
        <v>3.959910362317733</v>
      </c>
      <c r="N114" s="124">
        <v>3.9137500009760751</v>
      </c>
      <c r="O114" s="126">
        <v>3.9196948049339069</v>
      </c>
      <c r="P114" s="124">
        <v>1.674572182371677</v>
      </c>
      <c r="Q114" s="124">
        <v>1.5814729450224039</v>
      </c>
      <c r="R114" s="124">
        <v>1.5656306169996199</v>
      </c>
      <c r="S114" s="124">
        <v>1.62780294110515</v>
      </c>
      <c r="T114" s="124">
        <v>1.6157077167361</v>
      </c>
      <c r="U114" s="124">
        <v>1.61121062574014</v>
      </c>
      <c r="V114" s="124">
        <v>1.62972018141269</v>
      </c>
      <c r="W114" s="124">
        <v>1.7594030405364738</v>
      </c>
      <c r="X114" s="124">
        <v>1.8890848425375253</v>
      </c>
      <c r="Y114" s="124">
        <v>1.8963203951613803</v>
      </c>
      <c r="Z114" s="124">
        <v>2.0005717605767721</v>
      </c>
      <c r="AA114" s="124">
        <v>1.9086464496001256</v>
      </c>
      <c r="AB114" s="127">
        <v>1.9099141229457597</v>
      </c>
    </row>
    <row r="115" spans="1:28" x14ac:dyDescent="0.25">
      <c r="A115" s="124" t="s">
        <v>246</v>
      </c>
      <c r="B115" s="124" t="s">
        <v>294</v>
      </c>
      <c r="C115" s="124">
        <v>3.2802173086737691</v>
      </c>
      <c r="D115" s="124">
        <v>3.2383299349686245</v>
      </c>
      <c r="E115" s="124">
        <v>3.2498213840447701</v>
      </c>
      <c r="F115" s="124">
        <v>3.3313774746460898</v>
      </c>
      <c r="G115" s="124">
        <v>3.3296789468577401</v>
      </c>
      <c r="H115" s="124">
        <v>3.2850369079186899</v>
      </c>
      <c r="I115" s="124">
        <v>3.3373301619403102</v>
      </c>
      <c r="J115" s="124">
        <v>3.4652332103890648</v>
      </c>
      <c r="K115" s="124">
        <v>3.5689770481799443</v>
      </c>
      <c r="L115" s="124">
        <v>3.6702950262744514</v>
      </c>
      <c r="M115" s="124">
        <v>3.7045278413249867</v>
      </c>
      <c r="N115" s="124">
        <v>3.6742920053728247</v>
      </c>
      <c r="O115" s="126">
        <v>3.6562116532436142</v>
      </c>
      <c r="P115" s="124">
        <v>1.5475054007625524</v>
      </c>
      <c r="Q115" s="124">
        <v>1.4703691307127997</v>
      </c>
      <c r="R115" s="124">
        <v>1.47274979511022</v>
      </c>
      <c r="S115" s="124">
        <v>1.5164330378665001</v>
      </c>
      <c r="T115" s="124">
        <v>1.51705500648658</v>
      </c>
      <c r="U115" s="124">
        <v>1.49012082394575</v>
      </c>
      <c r="V115" s="124">
        <v>1.5112220710189299</v>
      </c>
      <c r="W115" s="124">
        <v>1.6259955820393466</v>
      </c>
      <c r="X115" s="124">
        <v>1.7364153682052255</v>
      </c>
      <c r="Y115" s="124">
        <v>1.7501464770420128</v>
      </c>
      <c r="Z115" s="124">
        <v>1.8155955070377847</v>
      </c>
      <c r="AA115" s="124">
        <v>1.751436543697342</v>
      </c>
      <c r="AB115" s="127">
        <v>1.7201548670527869</v>
      </c>
    </row>
    <row r="116" spans="1:28" x14ac:dyDescent="0.25">
      <c r="A116" s="124" t="s">
        <v>247</v>
      </c>
      <c r="B116" s="124" t="s">
        <v>295</v>
      </c>
      <c r="C116" s="124">
        <v>3.1019406985753299</v>
      </c>
      <c r="D116" s="124">
        <v>3.0661519157571875</v>
      </c>
      <c r="E116" s="124">
        <v>3.1009251679957099</v>
      </c>
      <c r="F116" s="124">
        <v>3.1620375652392401</v>
      </c>
      <c r="G116" s="124">
        <v>3.1687010763629</v>
      </c>
      <c r="H116" s="124">
        <v>3.1367654389144599</v>
      </c>
      <c r="I116" s="124">
        <v>3.2043711861936002</v>
      </c>
      <c r="J116" s="124">
        <v>3.2925347329655561</v>
      </c>
      <c r="K116" s="124">
        <v>3.3751344467838833</v>
      </c>
      <c r="L116" s="124">
        <v>3.4762486873255964</v>
      </c>
      <c r="M116" s="124">
        <v>3.4991216698623044</v>
      </c>
      <c r="N116" s="124">
        <v>3.4723510870189198</v>
      </c>
      <c r="O116" s="126">
        <v>3.4523305271055187</v>
      </c>
      <c r="P116" s="124">
        <v>1.4473271809437336</v>
      </c>
      <c r="Q116" s="124">
        <v>1.37187957139371</v>
      </c>
      <c r="R116" s="124">
        <v>1.3755035234119599</v>
      </c>
      <c r="S116" s="124">
        <v>1.4285920993144701</v>
      </c>
      <c r="T116" s="124">
        <v>1.41605942009458</v>
      </c>
      <c r="U116" s="124">
        <v>1.39811145790026</v>
      </c>
      <c r="V116" s="124">
        <v>1.4208474889162199</v>
      </c>
      <c r="W116" s="124">
        <v>1.5256554203950159</v>
      </c>
      <c r="X116" s="124">
        <v>1.6368014553338068</v>
      </c>
      <c r="Y116" s="124">
        <v>1.6405145908570351</v>
      </c>
      <c r="Z116" s="124">
        <v>1.7017246317512134</v>
      </c>
      <c r="AA116" s="124">
        <v>1.6321624065382729</v>
      </c>
      <c r="AB116" s="127">
        <v>1.6070400114445074</v>
      </c>
    </row>
    <row r="117" spans="1:28" x14ac:dyDescent="0.25">
      <c r="A117" s="124" t="s">
        <v>248</v>
      </c>
      <c r="B117" s="124" t="s">
        <v>296</v>
      </c>
      <c r="C117" s="124">
        <v>2.9568031084848569</v>
      </c>
      <c r="D117" s="124">
        <v>2.9259349335225098</v>
      </c>
      <c r="E117" s="124">
        <v>2.9618729235742398</v>
      </c>
      <c r="F117" s="124">
        <v>3.0031066615410298</v>
      </c>
      <c r="G117" s="124">
        <v>3.0094140416191499</v>
      </c>
      <c r="H117" s="124">
        <v>2.98778046542024</v>
      </c>
      <c r="I117" s="124">
        <v>3.0481536500686301</v>
      </c>
      <c r="J117" s="124">
        <v>3.1060044138341225</v>
      </c>
      <c r="K117" s="124">
        <v>3.1811263791461313</v>
      </c>
      <c r="L117" s="124">
        <v>3.2601692078717273</v>
      </c>
      <c r="M117" s="124">
        <v>3.2914872059853142</v>
      </c>
      <c r="N117" s="124">
        <v>3.2749468990911881</v>
      </c>
      <c r="O117" s="126">
        <v>3.2653816841283763</v>
      </c>
      <c r="P117" s="124">
        <v>1.3519119076183987</v>
      </c>
      <c r="Q117" s="124">
        <v>1.2847475518890441</v>
      </c>
      <c r="R117" s="124">
        <v>1.2776380892374599</v>
      </c>
      <c r="S117" s="124">
        <v>1.3350808543689401</v>
      </c>
      <c r="T117" s="124">
        <v>1.31357208460646</v>
      </c>
      <c r="U117" s="124">
        <v>1.3038867072337501</v>
      </c>
      <c r="V117" s="124">
        <v>1.3221689444079801</v>
      </c>
      <c r="W117" s="124">
        <v>1.3974559291858517</v>
      </c>
      <c r="X117" s="124">
        <v>1.4956890647958039</v>
      </c>
      <c r="Y117" s="124">
        <v>1.5043080826174089</v>
      </c>
      <c r="Z117" s="124">
        <v>1.550153863471303</v>
      </c>
      <c r="AA117" s="124">
        <v>1.4848593578332974</v>
      </c>
      <c r="AB117" s="127">
        <v>1.4676106782084446</v>
      </c>
    </row>
    <row r="118" spans="1:28" x14ac:dyDescent="0.25">
      <c r="A118" s="124" t="s">
        <v>249</v>
      </c>
      <c r="B118" s="124" t="s">
        <v>297</v>
      </c>
      <c r="C118" s="124">
        <v>2.8838686600909238</v>
      </c>
      <c r="D118" s="124">
        <v>2.8485508571140201</v>
      </c>
      <c r="E118" s="124">
        <v>2.8798312809745101</v>
      </c>
      <c r="F118" s="124">
        <v>2.9162501950835402</v>
      </c>
      <c r="G118" s="124">
        <v>2.9376112572706301</v>
      </c>
      <c r="H118" s="124">
        <v>2.89450523549539</v>
      </c>
      <c r="I118" s="124">
        <v>2.9488180093315099</v>
      </c>
      <c r="J118" s="124">
        <v>3.0095895728086979</v>
      </c>
      <c r="K118" s="124">
        <v>3.0545443209595105</v>
      </c>
      <c r="L118" s="124">
        <v>3.1253938603106706</v>
      </c>
      <c r="M118" s="124">
        <v>3.1640147822994313</v>
      </c>
      <c r="N118" s="124">
        <v>3.1590494600781969</v>
      </c>
      <c r="O118" s="126">
        <v>3.1545951892279969</v>
      </c>
      <c r="P118" s="124">
        <v>1.266698845123859</v>
      </c>
      <c r="Q118" s="124">
        <v>1.2246853800933388</v>
      </c>
      <c r="R118" s="124">
        <v>1.2231572660577199</v>
      </c>
      <c r="S118" s="124">
        <v>1.2535048358735501</v>
      </c>
      <c r="T118" s="124">
        <v>1.24193462418449</v>
      </c>
      <c r="U118" s="124">
        <v>1.25009869919257</v>
      </c>
      <c r="V118" s="124">
        <v>1.25604272848692</v>
      </c>
      <c r="W118" s="124">
        <v>1.3051359192912122</v>
      </c>
      <c r="X118" s="124">
        <v>1.3773997131276727</v>
      </c>
      <c r="Y118" s="124">
        <v>1.4037800749006863</v>
      </c>
      <c r="Z118" s="124">
        <v>1.4338864886004041</v>
      </c>
      <c r="AA118" s="124">
        <v>1.3807206779166108</v>
      </c>
      <c r="AB118" s="127">
        <v>1.3654148485553679</v>
      </c>
    </row>
    <row r="119" spans="1:28" x14ac:dyDescent="0.25">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row>
    <row r="120" spans="1:28" x14ac:dyDescent="0.25">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row>
    <row r="121" spans="1:28" x14ac:dyDescent="0.25">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row>
    <row r="122" spans="1:28" x14ac:dyDescent="0.25">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row>
    <row r="123" spans="1:28" x14ac:dyDescent="0.25">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row>
    <row r="124" spans="1:28" x14ac:dyDescent="0.25">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row>
    <row r="125" spans="1:28" x14ac:dyDescent="0.25">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row>
    <row r="126" spans="1:28" x14ac:dyDescent="0.25">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row>
    <row r="127" spans="1:28" x14ac:dyDescent="0.25">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row>
    <row r="128" spans="1:28" x14ac:dyDescent="0.25">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row>
    <row r="129" spans="1:27" x14ac:dyDescent="0.25">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row>
    <row r="130" spans="1:27" x14ac:dyDescent="0.25">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row>
    <row r="131" spans="1:27" x14ac:dyDescent="0.25">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row>
    <row r="132" spans="1:27" x14ac:dyDescent="0.25">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row>
    <row r="133" spans="1:27" x14ac:dyDescent="0.25">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row>
    <row r="134" spans="1:27" x14ac:dyDescent="0.25">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row>
    <row r="135" spans="1:27" x14ac:dyDescent="0.25">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row>
    <row r="136" spans="1:27" x14ac:dyDescent="0.25">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row>
    <row r="137" spans="1:27" x14ac:dyDescent="0.25">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row>
    <row r="138" spans="1:27" x14ac:dyDescent="0.25">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row>
    <row r="139" spans="1:27" x14ac:dyDescent="0.25">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row>
    <row r="140" spans="1:27" x14ac:dyDescent="0.25">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row>
    <row r="141" spans="1:27" x14ac:dyDescent="0.25">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row>
    <row r="142" spans="1:27" x14ac:dyDescent="0.25">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row>
    <row r="143" spans="1:27" x14ac:dyDescent="0.25">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row>
    <row r="144" spans="1:27" x14ac:dyDescent="0.25">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row>
    <row r="145" spans="1:27" x14ac:dyDescent="0.25">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row>
    <row r="146" spans="1:27" x14ac:dyDescent="0.25">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row>
    <row r="147" spans="1:27" x14ac:dyDescent="0.25">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row>
    <row r="148" spans="1:27" x14ac:dyDescent="0.25">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row>
    <row r="149" spans="1:27" x14ac:dyDescent="0.25">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row>
    <row r="150" spans="1:27" x14ac:dyDescent="0.25">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row>
    <row r="151" spans="1:27" x14ac:dyDescent="0.25">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row>
  </sheetData>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B31"/>
  <sheetViews>
    <sheetView zoomScaleNormal="100" workbookViewId="0">
      <selection activeCell="E9" sqref="E9"/>
    </sheetView>
  </sheetViews>
  <sheetFormatPr defaultColWidth="9.375" defaultRowHeight="15.5" x14ac:dyDescent="0.35"/>
  <cols>
    <col min="1" max="1" width="9.375" style="96"/>
    <col min="2" max="2" width="106.875" style="498" customWidth="1"/>
    <col min="3" max="13" width="9.375" style="96"/>
    <col min="14" max="14" width="10.875" style="96" customWidth="1"/>
    <col min="15" max="16384" width="9.375" style="96"/>
  </cols>
  <sheetData>
    <row r="1" spans="1:2" x14ac:dyDescent="0.35">
      <c r="A1" s="494" t="s">
        <v>319</v>
      </c>
    </row>
    <row r="2" spans="1:2" x14ac:dyDescent="0.35">
      <c r="B2" s="496" t="s">
        <v>469</v>
      </c>
    </row>
    <row r="3" spans="1:2" x14ac:dyDescent="0.35">
      <c r="B3" s="496" t="s">
        <v>470</v>
      </c>
    </row>
    <row r="4" spans="1:2" x14ac:dyDescent="0.35">
      <c r="B4" s="496" t="s">
        <v>471</v>
      </c>
    </row>
    <row r="5" spans="1:2" x14ac:dyDescent="0.35">
      <c r="B5" s="496" t="s">
        <v>472</v>
      </c>
    </row>
    <row r="6" spans="1:2" x14ac:dyDescent="0.35">
      <c r="B6" s="496" t="s">
        <v>473</v>
      </c>
    </row>
    <row r="7" spans="1:2" x14ac:dyDescent="0.35">
      <c r="B7" s="496" t="s">
        <v>474</v>
      </c>
    </row>
    <row r="8" spans="1:2" x14ac:dyDescent="0.35">
      <c r="A8" s="494" t="s">
        <v>320</v>
      </c>
      <c r="B8" s="497"/>
    </row>
    <row r="9" spans="1:2" x14ac:dyDescent="0.35">
      <c r="B9" s="496" t="s">
        <v>475</v>
      </c>
    </row>
    <row r="10" spans="1:2" x14ac:dyDescent="0.35">
      <c r="B10" s="496" t="s">
        <v>476</v>
      </c>
    </row>
    <row r="11" spans="1:2" x14ac:dyDescent="0.35">
      <c r="B11" s="496" t="s">
        <v>477</v>
      </c>
    </row>
    <row r="12" spans="1:2" x14ac:dyDescent="0.35">
      <c r="B12" s="496" t="s">
        <v>478</v>
      </c>
    </row>
    <row r="13" spans="1:2" x14ac:dyDescent="0.35">
      <c r="B13" s="496" t="s">
        <v>479</v>
      </c>
    </row>
    <row r="14" spans="1:2" x14ac:dyDescent="0.35">
      <c r="A14" s="494" t="s">
        <v>321</v>
      </c>
      <c r="B14" s="497"/>
    </row>
    <row r="15" spans="1:2" x14ac:dyDescent="0.35">
      <c r="B15" s="496" t="s">
        <v>480</v>
      </c>
    </row>
    <row r="16" spans="1:2" x14ac:dyDescent="0.35">
      <c r="B16" s="496" t="s">
        <v>481</v>
      </c>
    </row>
    <row r="17" spans="1:2" x14ac:dyDescent="0.35">
      <c r="A17" s="494" t="s">
        <v>323</v>
      </c>
      <c r="B17" s="497"/>
    </row>
    <row r="18" spans="1:2" x14ac:dyDescent="0.35">
      <c r="B18" s="496" t="s">
        <v>482</v>
      </c>
    </row>
    <row r="19" spans="1:2" x14ac:dyDescent="0.35">
      <c r="B19" s="496" t="s">
        <v>483</v>
      </c>
    </row>
    <row r="20" spans="1:2" x14ac:dyDescent="0.35">
      <c r="B20" s="496" t="s">
        <v>484</v>
      </c>
    </row>
    <row r="21" spans="1:2" ht="26" x14ac:dyDescent="0.35">
      <c r="B21" s="496" t="s">
        <v>485</v>
      </c>
    </row>
    <row r="22" spans="1:2" ht="26" x14ac:dyDescent="0.35">
      <c r="B22" s="496" t="s">
        <v>486</v>
      </c>
    </row>
    <row r="23" spans="1:2" x14ac:dyDescent="0.35">
      <c r="A23" s="494" t="s">
        <v>324</v>
      </c>
      <c r="B23" s="497"/>
    </row>
    <row r="24" spans="1:2" x14ac:dyDescent="0.35">
      <c r="B24" s="496" t="s">
        <v>487</v>
      </c>
    </row>
    <row r="25" spans="1:2" x14ac:dyDescent="0.35">
      <c r="B25" s="496" t="s">
        <v>488</v>
      </c>
    </row>
    <row r="26" spans="1:2" x14ac:dyDescent="0.35">
      <c r="A26" s="494" t="s">
        <v>325</v>
      </c>
      <c r="B26" s="497"/>
    </row>
    <row r="27" spans="1:2" ht="26" x14ac:dyDescent="0.35">
      <c r="B27" s="496" t="s">
        <v>489</v>
      </c>
    </row>
    <row r="28" spans="1:2" ht="26" x14ac:dyDescent="0.35">
      <c r="B28" s="496" t="s">
        <v>490</v>
      </c>
    </row>
    <row r="29" spans="1:2" x14ac:dyDescent="0.35">
      <c r="B29" s="496" t="s">
        <v>491</v>
      </c>
    </row>
    <row r="30" spans="1:2" s="97" customFormat="1" x14ac:dyDescent="0.35">
      <c r="B30" s="498"/>
    </row>
    <row r="31" spans="1:2" s="97" customFormat="1" x14ac:dyDescent="0.35">
      <c r="B31" s="498"/>
    </row>
  </sheetData>
  <hyperlinks>
    <hyperlink ref="B2" location="'Tab 2.2 hrly traf flows 18-19 '!_Toc243296030" display="Figure 2.1 Average Hourly Traffic Flows on Motorways in 2018 &amp; 2019 - All Motors" xr:uid="{00000000-0004-0000-0300-000000000000}"/>
    <hyperlink ref="B3" location="'Tab 2.2 hrly traf flows 18-19 '!A1" display="Figure 2.2 Average Hourly Traffic Flows on Motorways in 2018 &amp; 2019 - All Goods" xr:uid="{00000000-0004-0000-0300-000001000000}"/>
    <hyperlink ref="B4" location="'Figure 2.3 AAWFlows on Mways'!A1" display="Figure 2.3 24 Hour Annual Average Weekday Flows on Motorways in 2019" xr:uid="{00000000-0004-0000-0300-000002000000}"/>
    <hyperlink ref="B5" location="'Table 2.4 Av Hr Flow Mway'!A1" display="Figure 2.4 Average Hourly Traffic Flow Indices on Motorways in 2019" xr:uid="{00000000-0004-0000-0300-000003000000}"/>
    <hyperlink ref="B6" location="'Table 2.5 Av Daily Flow  Mway'!A1" display="Figure 2.5 Average Daily Traffic Flow Indices on Motorways in 2019" xr:uid="{00000000-0004-0000-0300-000004000000}"/>
    <hyperlink ref="B7" location="'Table 2.7 Av. Month Mway'!A1" display="Figure 2.6 Average Monthly Traffic Flow Indices on Motorways in 2019" xr:uid="{00000000-0004-0000-0300-000005000000}"/>
    <hyperlink ref="B9" location="'Table 2.9 Av Hr Flow  A Rd'!Print_Area" display="Figure 2.7 Average Hourly Traffic Flows on A Roads in 2018 and 2019 - All Motors" xr:uid="{00000000-0004-0000-0300-000006000000}"/>
    <hyperlink ref="B10" location="'Table 2.9 Av Hr Flow  A Rd'!A1" display="Figure 2.8 Average Hourly Traffic Flows on A Roads in 2018 and 2019 - All Goods" xr:uid="{00000000-0004-0000-0300-000007000000}"/>
    <hyperlink ref="B11" location="'Table 2.11 Av Hr Flow Ind A Rd'!_Toc239216459" display="Figure 2.9 Average Hourly Traffic Flow Indices on A Roads in 2019" xr:uid="{00000000-0004-0000-0300-000008000000}"/>
    <hyperlink ref="B12" location="'Table 2.12 Av Daily Flow  A Rd'!A1" display="Figure 2.10 Average Daily Traffic Flow Indices on A Roads in 2019" xr:uid="{00000000-0004-0000-0300-000009000000}"/>
    <hyperlink ref="B13" location="'Table 2.14 Av. Month A Rd'!A1" display="Figure 2.11 Average 12 and 24 Hour Monthly Traffic Flow Indices on A Roads in 2019" xr:uid="{00000000-0004-0000-0300-00000A000000}"/>
    <hyperlink ref="B15" location="'Table 2.16 Av Hr Flow  B Rd'!A1" display="Figure 2.12 Average Hourly Traffic Flows on B Roads in 2018 and 2019 - All Motors" xr:uid="{00000000-0004-0000-0300-00000B000000}"/>
    <hyperlink ref="B16" location="'Table 2.16 Av Hr Flow  B Rd'!A1" display="Figure 2.13 Average Hourly Traffic Flows on B Roads in 2018 and 2019 - All Goods" xr:uid="{00000000-0004-0000-0300-00000C000000}"/>
    <hyperlink ref="B18" location="'Table 2.20 Flow Ind Mway &amp; A Rd'!A1" display="Figure 2.14 National and Local Growth in Traffic Flows on Motorways 1993- 2019" xr:uid="{00000000-0004-0000-0300-00000D000000}"/>
    <hyperlink ref="B19" location="'Table 2.20 Flow Ind Mway &amp; A Rd'!A1" display="Figure 2.15 National and Local Growth in Traffic Flows on A Roads 1993 - 2019" xr:uid="{00000000-0004-0000-0300-00000E000000}"/>
    <hyperlink ref="B20" location="'Table 2.21 % comp all roads'!A1" display="Figure 2.16 Percentage Composition of 12 Hour Traffic Flows by Road Class in 2019" xr:uid="{00000000-0004-0000-0300-00000F000000}"/>
    <hyperlink ref="B21" location="'Table 2.22 Av Hr Flow  All Rds'!A1" display="Figure 2.17 Average Hourly All Motor Traffic Flows on Motorways, A Roads, B Roads and Minor Roads in 2019" xr:uid="{00000000-0004-0000-0300-000010000000}"/>
    <hyperlink ref="B22" location="'Table 2.22 Av Hr Flow  All Rds'!A1" display="Figure 2.18 Average Hourly All Goods Vehicle Traffic Flows on Motorways, A Roads and B Roads in 2019" xr:uid="{00000000-0004-0000-0300-000011000000}"/>
    <hyperlink ref="B24" location="'Table 2.26 Av Veh km'!A1" display="Figure 2.19 Annual Vehicle Kilometres by Vehicle and Road Type in 2019" xr:uid="{00000000-0004-0000-0300-000012000000}"/>
    <hyperlink ref="B25" location="'Table 2.30  NatLocVeh km'!A1" display="Figure 2.20 Indices of National and Local Vehicle Kilometres by Road Class 1993 - 2019" xr:uid="{00000000-0004-0000-0300-000013000000}"/>
    <hyperlink ref="B27" location="'Table 2.31 Av JT Rates - Mway'!A1" display="Figure 2.21 Change in Average Journey Time Rates (mins/mile) 2014-2015 to 2018-2019 (Motorways)" xr:uid="{00000000-0004-0000-0300-000014000000}"/>
    <hyperlink ref="B28" location="'Table 2.32 Av JT Rates - A &amp; B'!A1" display="Figure 2.22 Change in Average Journey Time Rates (mins/mile) 2014-2015 to 2018-2019 (A &amp; B Roads)" xr:uid="{00000000-0004-0000-0300-000015000000}"/>
    <hyperlink ref="B29" location="'Figure 2.23 Average JT Rates'!A1" display="Figure 2.23 Average Journey Time Rates 2006/07 &amp; 2018/19 Motorways and A &amp; B Roads" xr:uid="{00000000-0004-0000-0300-000016000000}"/>
  </hyperlinks>
  <pageMargins left="0.70866141732283472" right="0.70866141732283472" top="0.74803149606299213" bottom="0.74803149606299213" header="0.31496062992125984" footer="0.31496062992125984"/>
  <pageSetup paperSize="9" orientation="portrait" r:id="rId1"/>
  <headerFooter>
    <oddHeader>&amp;C&amp;"Calibri,Regular"&amp;13DSD Report 1912 Road Traffic Section 2016</oddHead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H38"/>
  <sheetViews>
    <sheetView zoomScaleNormal="100" workbookViewId="0">
      <selection sqref="A1:H1"/>
    </sheetView>
  </sheetViews>
  <sheetFormatPr defaultColWidth="9.375" defaultRowHeight="10.5" x14ac:dyDescent="0.25"/>
  <cols>
    <col min="1" max="1" width="18.125" style="151" customWidth="1"/>
    <col min="2" max="2" width="11.5" style="151" customWidth="1"/>
    <col min="3" max="3" width="11" style="151" customWidth="1"/>
    <col min="4" max="4" width="12.125" style="151" customWidth="1"/>
    <col min="5" max="5" width="22.875" style="151" bestFit="1" customWidth="1"/>
    <col min="6" max="6" width="20.5" style="151" customWidth="1"/>
    <col min="7" max="7" width="19.125" style="151" customWidth="1"/>
    <col min="8" max="8" width="18.5" style="151" customWidth="1"/>
    <col min="9" max="16384" width="9.375" style="151"/>
  </cols>
  <sheetData>
    <row r="1" spans="1:8" ht="46.5" customHeight="1" thickTop="1" x14ac:dyDescent="0.35">
      <c r="A1" s="530" t="s">
        <v>384</v>
      </c>
      <c r="B1" s="531"/>
      <c r="C1" s="531"/>
      <c r="D1" s="531"/>
      <c r="E1" s="531"/>
      <c r="F1" s="531"/>
      <c r="G1" s="531"/>
      <c r="H1" s="532"/>
    </row>
    <row r="2" spans="1:8" ht="34.5" customHeight="1" x14ac:dyDescent="0.35">
      <c r="A2" s="152" t="s">
        <v>130</v>
      </c>
      <c r="B2" s="153" t="s">
        <v>57</v>
      </c>
      <c r="C2" s="153" t="s">
        <v>58</v>
      </c>
      <c r="D2" s="153" t="s">
        <v>59</v>
      </c>
      <c r="E2" s="153" t="s">
        <v>60</v>
      </c>
      <c r="F2" s="153" t="s">
        <v>61</v>
      </c>
      <c r="G2" s="153" t="s">
        <v>62</v>
      </c>
      <c r="H2" s="154" t="s">
        <v>63</v>
      </c>
    </row>
    <row r="3" spans="1:8" ht="15.5" x14ac:dyDescent="0.35">
      <c r="A3" s="155" t="s">
        <v>78</v>
      </c>
      <c r="B3" s="156">
        <v>0.52203663816517643</v>
      </c>
      <c r="C3" s="156">
        <v>7.2839523554754679</v>
      </c>
      <c r="D3" s="156">
        <v>1.0425259315162259</v>
      </c>
      <c r="E3" s="156">
        <v>-16.377171215880889</v>
      </c>
      <c r="F3" s="156">
        <v>0.86038326163473278</v>
      </c>
      <c r="G3" s="156"/>
      <c r="H3" s="156">
        <v>1.5925519086684863</v>
      </c>
    </row>
    <row r="4" spans="1:8" ht="15.5" x14ac:dyDescent="0.35">
      <c r="A4" s="155" t="s">
        <v>79</v>
      </c>
      <c r="B4" s="156">
        <v>-1.783549638186068</v>
      </c>
      <c r="C4" s="156">
        <v>-1.8939187495231296</v>
      </c>
      <c r="D4" s="156">
        <v>-13.059473727625173</v>
      </c>
      <c r="E4" s="156">
        <v>7.6109697483743313</v>
      </c>
      <c r="F4" s="156">
        <v>-24.313993174061437</v>
      </c>
      <c r="G4" s="156">
        <v>-6.8166714136523296</v>
      </c>
      <c r="H4" s="156">
        <v>-2.2646982490907739</v>
      </c>
    </row>
    <row r="5" spans="1:8" ht="15.75" customHeight="1" x14ac:dyDescent="0.35">
      <c r="A5" s="155" t="s">
        <v>86</v>
      </c>
      <c r="B5" s="156">
        <v>1.8385285862017962</v>
      </c>
      <c r="C5" s="156">
        <v>0.28387435931134303</v>
      </c>
      <c r="D5" s="156">
        <v>-16.412570006222776</v>
      </c>
      <c r="E5" s="156">
        <v>3.6345177664974657</v>
      </c>
      <c r="F5" s="156">
        <v>-11.940298507462687</v>
      </c>
      <c r="G5" s="156">
        <v>-3.6194620253164578</v>
      </c>
      <c r="H5" s="156">
        <v>1.2432432432432337</v>
      </c>
    </row>
    <row r="6" spans="1:8" ht="15.5" x14ac:dyDescent="0.35">
      <c r="A6" s="155" t="s">
        <v>87</v>
      </c>
      <c r="B6" s="156">
        <v>1.7993188919706482</v>
      </c>
      <c r="C6" s="156">
        <v>3.3510705688584816</v>
      </c>
      <c r="D6" s="156">
        <v>-18.160095579450424</v>
      </c>
      <c r="E6" s="156">
        <v>-3.4711964549483025</v>
      </c>
      <c r="F6" s="156">
        <v>-7.4957410562180664</v>
      </c>
      <c r="G6" s="156">
        <v>-1.9506369426751637</v>
      </c>
      <c r="H6" s="156">
        <v>1.6380040950102486</v>
      </c>
    </row>
    <row r="7" spans="1:8" ht="16" thickBot="1" x14ac:dyDescent="0.4">
      <c r="A7" s="157" t="s">
        <v>307</v>
      </c>
      <c r="B7" s="539">
        <v>-0.32905642322093848</v>
      </c>
      <c r="C7" s="539"/>
      <c r="D7" s="158">
        <v>2.3198632192070767</v>
      </c>
      <c r="E7" s="158">
        <v>-3.1481034577040443</v>
      </c>
      <c r="F7" s="158">
        <v>-17.592792375749724</v>
      </c>
      <c r="G7" s="158"/>
      <c r="H7" s="159">
        <v>-0.34227408548462507</v>
      </c>
    </row>
    <row r="8" spans="1:8" ht="34.5" customHeight="1" thickTop="1" x14ac:dyDescent="0.35">
      <c r="A8" s="155" t="s">
        <v>316</v>
      </c>
      <c r="B8" s="538">
        <v>-0.76345082155870359</v>
      </c>
      <c r="C8" s="538"/>
      <c r="D8" s="156">
        <v>-3.446677691721086</v>
      </c>
      <c r="E8" s="156">
        <v>2.2438494554428083</v>
      </c>
      <c r="F8" s="156">
        <v>-17.211291147150501</v>
      </c>
      <c r="G8" s="156">
        <v>-5.7797164667393552</v>
      </c>
      <c r="H8" s="160">
        <v>-0.99928006654041235</v>
      </c>
    </row>
    <row r="9" spans="1:8" ht="13" x14ac:dyDescent="0.3">
      <c r="A9" s="533" t="s">
        <v>169</v>
      </c>
      <c r="B9" s="534"/>
      <c r="C9" s="534"/>
      <c r="D9" s="534"/>
      <c r="E9" s="534"/>
      <c r="F9" s="534"/>
      <c r="G9" s="534"/>
      <c r="H9" s="534"/>
    </row>
    <row r="10" spans="1:8" s="161" customFormat="1" ht="11.25" customHeight="1" x14ac:dyDescent="0.3">
      <c r="A10" s="533" t="s">
        <v>182</v>
      </c>
      <c r="B10" s="537"/>
      <c r="C10" s="537"/>
      <c r="D10" s="537"/>
      <c r="E10" s="537"/>
      <c r="F10" s="537"/>
      <c r="G10" s="537"/>
      <c r="H10" s="537"/>
    </row>
    <row r="11" spans="1:8" ht="12.75" customHeight="1" x14ac:dyDescent="0.3">
      <c r="A11" s="535" t="s">
        <v>177</v>
      </c>
      <c r="B11" s="536"/>
      <c r="C11" s="536"/>
      <c r="D11" s="536"/>
      <c r="E11" s="536"/>
      <c r="F11" s="536"/>
      <c r="G11" s="536"/>
      <c r="H11" s="536"/>
    </row>
    <row r="31" spans="2:2" x14ac:dyDescent="0.25">
      <c r="B31" s="162"/>
    </row>
    <row r="38" spans="3:3" ht="14.5" x14ac:dyDescent="0.35">
      <c r="C38" s="163"/>
    </row>
  </sheetData>
  <mergeCells count="6">
    <mergeCell ref="A1:H1"/>
    <mergeCell ref="A9:H9"/>
    <mergeCell ref="A11:H11"/>
    <mergeCell ref="A10:H10"/>
    <mergeCell ref="B8:C8"/>
    <mergeCell ref="B7:C7"/>
  </mergeCells>
  <phoneticPr fontId="0" type="noConversion"/>
  <hyperlinks>
    <hyperlink ref="A11:H11" location="'Notes and Headline Results'!A1" display="See Notes and Headline Results" xr:uid="{61C095D1-DE83-408C-A7FE-05E4914F1F6E}"/>
  </hyperlinks>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H52"/>
  <sheetViews>
    <sheetView zoomScale="90" zoomScaleNormal="90" workbookViewId="0">
      <selection sqref="A1:G1"/>
    </sheetView>
  </sheetViews>
  <sheetFormatPr defaultColWidth="9.375" defaultRowHeight="10.5" x14ac:dyDescent="0.25"/>
  <cols>
    <col min="1" max="1" width="27.875" style="189" customWidth="1"/>
    <col min="2" max="2" width="16.5" style="6" customWidth="1"/>
    <col min="3" max="3" width="16.625" style="6" customWidth="1"/>
    <col min="4" max="4" width="16.125" style="6" customWidth="1"/>
    <col min="5" max="5" width="30.5" style="6" customWidth="1"/>
    <col min="6" max="6" width="23.875" style="6" customWidth="1"/>
    <col min="7" max="7" width="20.875" style="6" customWidth="1"/>
    <col min="8" max="16384" width="9.375" style="6"/>
  </cols>
  <sheetData>
    <row r="1" spans="1:8" ht="16" thickTop="1" x14ac:dyDescent="0.35">
      <c r="A1" s="541" t="s">
        <v>359</v>
      </c>
      <c r="B1" s="542"/>
      <c r="C1" s="542"/>
      <c r="D1" s="542"/>
      <c r="E1" s="542"/>
      <c r="F1" s="542"/>
      <c r="G1" s="543"/>
    </row>
    <row r="2" spans="1:8" ht="15.5" x14ac:dyDescent="0.35">
      <c r="A2" s="164" t="s">
        <v>21</v>
      </c>
      <c r="B2" s="165" t="s">
        <v>57</v>
      </c>
      <c r="C2" s="165" t="s">
        <v>58</v>
      </c>
      <c r="D2" s="165" t="s">
        <v>59</v>
      </c>
      <c r="E2" s="165" t="s">
        <v>60</v>
      </c>
      <c r="F2" s="165" t="s">
        <v>61</v>
      </c>
      <c r="G2" s="166" t="s">
        <v>63</v>
      </c>
    </row>
    <row r="3" spans="1:8" ht="15.5" x14ac:dyDescent="0.35">
      <c r="A3" s="167" t="s">
        <v>30</v>
      </c>
      <c r="B3" s="168">
        <v>3.9647284656108015</v>
      </c>
      <c r="C3" s="168">
        <v>11.016643479156988</v>
      </c>
      <c r="D3" s="168">
        <v>3.3883304886528784</v>
      </c>
      <c r="E3" s="169">
        <v>-8.6267605633802891</v>
      </c>
      <c r="F3" s="169">
        <v>-12.375533428165014</v>
      </c>
      <c r="G3" s="170">
        <v>5.0039505985051163</v>
      </c>
    </row>
    <row r="4" spans="1:8" ht="15.5" x14ac:dyDescent="0.35">
      <c r="A4" s="171" t="s">
        <v>31</v>
      </c>
      <c r="B4" s="172">
        <v>-2.8112201177532321</v>
      </c>
      <c r="C4" s="172">
        <v>3.787359960717946</v>
      </c>
      <c r="D4" s="172">
        <v>0.10921542003660731</v>
      </c>
      <c r="E4" s="173">
        <v>-18.567103935418768</v>
      </c>
      <c r="F4" s="173">
        <v>11.719500480307397</v>
      </c>
      <c r="G4" s="174">
        <v>-1.3616936213149469</v>
      </c>
    </row>
    <row r="5" spans="1:8" ht="15.5" x14ac:dyDescent="0.35">
      <c r="A5" s="171" t="s">
        <v>32</v>
      </c>
      <c r="B5" s="172">
        <v>2.4988776018668792</v>
      </c>
      <c r="C5" s="172">
        <v>12.147471855777779</v>
      </c>
      <c r="D5" s="172">
        <v>0.28846153846152905</v>
      </c>
      <c r="E5" s="173">
        <v>-21.271929824561404</v>
      </c>
      <c r="F5" s="173">
        <v>-1.5990159901599001</v>
      </c>
      <c r="G5" s="174">
        <v>3.4231870732087937</v>
      </c>
    </row>
    <row r="6" spans="1:8" ht="15.5" x14ac:dyDescent="0.35">
      <c r="A6" s="171" t="s">
        <v>33</v>
      </c>
      <c r="B6" s="172">
        <v>0.52203663816517643</v>
      </c>
      <c r="C6" s="172">
        <v>7.2839523554754679</v>
      </c>
      <c r="D6" s="172">
        <v>1.0425259315162259</v>
      </c>
      <c r="E6" s="173">
        <v>-16.377171215880889</v>
      </c>
      <c r="F6" s="173">
        <v>0.86038326163473278</v>
      </c>
      <c r="G6" s="174">
        <v>1.5925519086684863</v>
      </c>
    </row>
    <row r="7" spans="1:8" ht="15.5" x14ac:dyDescent="0.35">
      <c r="A7" s="171" t="s">
        <v>36</v>
      </c>
      <c r="B7" s="172">
        <v>4.2104430379746747</v>
      </c>
      <c r="C7" s="172">
        <v>5.9671923290276627</v>
      </c>
      <c r="D7" s="172">
        <v>8.0031539522964881</v>
      </c>
      <c r="E7" s="173">
        <v>10.869565217391299</v>
      </c>
      <c r="F7" s="173">
        <v>-12.295081967213111</v>
      </c>
      <c r="G7" s="174">
        <v>4.6816940226886778</v>
      </c>
    </row>
    <row r="8" spans="1:8" ht="16" thickBot="1" x14ac:dyDescent="0.4">
      <c r="A8" s="175" t="s">
        <v>38</v>
      </c>
      <c r="B8" s="176">
        <v>3.4681914832480945</v>
      </c>
      <c r="C8" s="176">
        <v>18.709366722850959</v>
      </c>
      <c r="D8" s="176">
        <v>7.1461502996772728</v>
      </c>
      <c r="E8" s="177">
        <v>-29.251700680272101</v>
      </c>
      <c r="F8" s="177">
        <v>-13.461538461538455</v>
      </c>
      <c r="G8" s="178">
        <v>5.0137823139387754</v>
      </c>
    </row>
    <row r="9" spans="1:8" ht="13.5" thickTop="1" x14ac:dyDescent="0.3">
      <c r="A9" s="544" t="s">
        <v>165</v>
      </c>
      <c r="B9" s="545"/>
      <c r="C9" s="545"/>
      <c r="D9" s="545"/>
      <c r="E9" s="545"/>
      <c r="F9" s="545"/>
      <c r="G9" s="545"/>
    </row>
    <row r="10" spans="1:8" s="11" customFormat="1" ht="13" x14ac:dyDescent="0.3">
      <c r="A10" s="179" t="s">
        <v>355</v>
      </c>
      <c r="B10" s="179"/>
      <c r="C10" s="180"/>
      <c r="D10" s="180"/>
      <c r="E10" s="180"/>
      <c r="F10" s="180"/>
      <c r="G10" s="180"/>
      <c r="H10" s="181"/>
    </row>
    <row r="11" spans="1:8" ht="13" x14ac:dyDescent="0.3">
      <c r="A11" s="546" t="s">
        <v>177</v>
      </c>
      <c r="B11" s="547"/>
      <c r="C11" s="547"/>
      <c r="D11" s="547"/>
      <c r="E11" s="547"/>
      <c r="F11" s="547"/>
      <c r="G11" s="547"/>
    </row>
    <row r="12" spans="1:8" ht="13" x14ac:dyDescent="0.3">
      <c r="A12" s="182"/>
      <c r="B12" s="183"/>
      <c r="C12" s="184"/>
      <c r="D12" s="184"/>
      <c r="E12" s="184"/>
      <c r="F12" s="184"/>
      <c r="G12" s="184"/>
    </row>
    <row r="13" spans="1:8" ht="12.75" customHeight="1" x14ac:dyDescent="0.25">
      <c r="A13" s="548" t="s">
        <v>366</v>
      </c>
      <c r="B13" s="548"/>
      <c r="C13" s="548"/>
      <c r="D13" s="548"/>
    </row>
    <row r="14" spans="1:8" s="151" customFormat="1" ht="12.75" customHeight="1" x14ac:dyDescent="0.25">
      <c r="A14" s="549" t="s">
        <v>443</v>
      </c>
      <c r="B14" s="550"/>
      <c r="C14" s="550"/>
      <c r="D14" s="550"/>
    </row>
    <row r="15" spans="1:8" s="151" customFormat="1" ht="12.75" customHeight="1" x14ac:dyDescent="0.25">
      <c r="A15" s="550"/>
      <c r="B15" s="550"/>
      <c r="C15" s="550"/>
      <c r="D15" s="550"/>
    </row>
    <row r="16" spans="1:8" s="151" customFormat="1" ht="12.75" customHeight="1" x14ac:dyDescent="0.25">
      <c r="A16" s="550"/>
      <c r="B16" s="550"/>
      <c r="C16" s="550"/>
      <c r="D16" s="550"/>
    </row>
    <row r="17" spans="1:5" ht="13.5" customHeight="1" x14ac:dyDescent="0.3">
      <c r="A17" s="540" t="s">
        <v>170</v>
      </c>
      <c r="B17" s="540"/>
      <c r="C17" s="540"/>
      <c r="D17" s="540"/>
    </row>
    <row r="18" spans="1:5" ht="13.5" customHeight="1" x14ac:dyDescent="0.3">
      <c r="A18" s="185" t="s">
        <v>349</v>
      </c>
      <c r="D18" s="186"/>
      <c r="E18" s="148"/>
    </row>
    <row r="19" spans="1:5" ht="13.5" customHeight="1" x14ac:dyDescent="0.3">
      <c r="A19" s="185" t="s">
        <v>334</v>
      </c>
      <c r="D19" s="186"/>
      <c r="E19" s="148"/>
    </row>
    <row r="20" spans="1:5" ht="13.5" customHeight="1" x14ac:dyDescent="0.3">
      <c r="A20" s="185" t="s">
        <v>360</v>
      </c>
      <c r="D20" s="186"/>
      <c r="E20" s="148"/>
    </row>
    <row r="21" spans="1:5" ht="13.5" customHeight="1" x14ac:dyDescent="0.3">
      <c r="A21" s="185" t="s">
        <v>361</v>
      </c>
      <c r="D21" s="185"/>
      <c r="E21" s="148"/>
    </row>
    <row r="22" spans="1:5" ht="13.5" customHeight="1" x14ac:dyDescent="0.3">
      <c r="A22" s="185" t="s">
        <v>333</v>
      </c>
      <c r="D22" s="185"/>
      <c r="E22" s="148"/>
    </row>
    <row r="23" spans="1:5" ht="13.5" customHeight="1" x14ac:dyDescent="0.3">
      <c r="A23" s="185" t="s">
        <v>362</v>
      </c>
      <c r="D23" s="185"/>
      <c r="E23" s="148"/>
    </row>
    <row r="24" spans="1:5" ht="13.5" customHeight="1" x14ac:dyDescent="0.3">
      <c r="A24" s="185" t="s">
        <v>363</v>
      </c>
      <c r="D24" s="185"/>
      <c r="E24" s="148"/>
    </row>
    <row r="25" spans="1:5" ht="13.5" customHeight="1" x14ac:dyDescent="0.3">
      <c r="A25" s="185" t="s">
        <v>364</v>
      </c>
      <c r="D25" s="185"/>
      <c r="E25" s="148"/>
    </row>
    <row r="26" spans="1:5" ht="13.5" customHeight="1" x14ac:dyDescent="0.3">
      <c r="A26" s="185" t="s">
        <v>365</v>
      </c>
      <c r="D26" s="185"/>
      <c r="E26" s="148"/>
    </row>
    <row r="27" spans="1:5" ht="13" x14ac:dyDescent="0.3">
      <c r="A27" s="185"/>
      <c r="D27" s="185"/>
      <c r="E27" s="148"/>
    </row>
    <row r="28" spans="1:5" ht="13.5" customHeight="1" x14ac:dyDescent="0.3">
      <c r="A28" s="151"/>
      <c r="B28" s="185"/>
      <c r="D28" s="186"/>
    </row>
    <row r="29" spans="1:5" ht="13.5" customHeight="1" x14ac:dyDescent="0.3">
      <c r="A29" s="185"/>
      <c r="B29" s="185"/>
      <c r="D29" s="186"/>
    </row>
    <row r="30" spans="1:5" ht="13.5" customHeight="1" x14ac:dyDescent="0.3">
      <c r="A30" s="185"/>
      <c r="B30" s="185"/>
      <c r="D30" s="186"/>
    </row>
    <row r="31" spans="1:5" ht="13.5" customHeight="1" x14ac:dyDescent="0.3">
      <c r="A31" s="185"/>
      <c r="B31" s="185"/>
      <c r="D31" s="186"/>
    </row>
    <row r="32" spans="1:5" ht="13.5" customHeight="1" x14ac:dyDescent="0.3">
      <c r="A32" s="185"/>
      <c r="B32" s="185"/>
      <c r="D32" s="186"/>
    </row>
    <row r="33" spans="1:4" ht="13.5" customHeight="1" x14ac:dyDescent="0.3">
      <c r="A33" s="185"/>
      <c r="B33" s="13"/>
      <c r="D33" s="186"/>
    </row>
    <row r="34" spans="1:4" ht="13.5" customHeight="1" x14ac:dyDescent="0.3">
      <c r="A34" s="185"/>
      <c r="D34" s="186"/>
    </row>
    <row r="35" spans="1:4" ht="13.5" customHeight="1" x14ac:dyDescent="0.3">
      <c r="A35" s="187"/>
      <c r="B35" s="188"/>
      <c r="C35" s="187"/>
      <c r="D35" s="187"/>
    </row>
    <row r="36" spans="1:4" ht="13.5" customHeight="1" x14ac:dyDescent="0.25">
      <c r="A36" s="6"/>
    </row>
    <row r="37" spans="1:4" ht="13.5" customHeight="1" x14ac:dyDescent="0.25">
      <c r="A37" s="6"/>
    </row>
    <row r="38" spans="1:4" ht="13.5" customHeight="1" x14ac:dyDescent="0.25">
      <c r="A38" s="6"/>
    </row>
    <row r="39" spans="1:4" ht="13.5" customHeight="1" x14ac:dyDescent="0.25">
      <c r="A39" s="6"/>
    </row>
    <row r="40" spans="1:4" ht="13.5" customHeight="1" x14ac:dyDescent="0.25">
      <c r="A40" s="6"/>
    </row>
    <row r="41" spans="1:4" ht="13.5" customHeight="1" x14ac:dyDescent="0.25">
      <c r="A41" s="6"/>
    </row>
    <row r="42" spans="1:4" ht="13.5" customHeight="1" x14ac:dyDescent="0.25">
      <c r="A42" s="6"/>
    </row>
    <row r="43" spans="1:4" ht="13.5" customHeight="1" x14ac:dyDescent="0.25">
      <c r="A43" s="6"/>
    </row>
    <row r="44" spans="1:4" ht="13.5" customHeight="1" x14ac:dyDescent="0.25">
      <c r="A44" s="6"/>
    </row>
    <row r="45" spans="1:4" ht="13.5" customHeight="1" x14ac:dyDescent="0.25">
      <c r="A45" s="6"/>
    </row>
    <row r="46" spans="1:4" x14ac:dyDescent="0.25">
      <c r="A46" s="6"/>
    </row>
    <row r="47" spans="1:4" x14ac:dyDescent="0.25">
      <c r="A47" s="6"/>
    </row>
    <row r="48" spans="1:4" x14ac:dyDescent="0.25">
      <c r="A48" s="6"/>
    </row>
    <row r="49" s="6" customFormat="1" x14ac:dyDescent="0.25"/>
    <row r="50" s="6" customFormat="1" x14ac:dyDescent="0.25"/>
    <row r="51" s="6" customFormat="1" x14ac:dyDescent="0.25"/>
    <row r="52" s="6" customFormat="1" x14ac:dyDescent="0.25"/>
  </sheetData>
  <mergeCells count="6">
    <mergeCell ref="A17:D17"/>
    <mergeCell ref="A1:G1"/>
    <mergeCell ref="A9:G9"/>
    <mergeCell ref="A11:G11"/>
    <mergeCell ref="A13:D13"/>
    <mergeCell ref="A14:D16"/>
  </mergeCells>
  <phoneticPr fontId="0" type="noConversion"/>
  <hyperlinks>
    <hyperlink ref="A11:G11" location="'Notes and Headline Results'!A1" display="See Notes and Headline Results" xr:uid="{00000000-0004-0000-0500-000000000000}"/>
  </hyperlinks>
  <pageMargins left="0.70866141732283472" right="0.70866141732283472" top="0.74803149606299213" bottom="0.74803149606299213" header="0.31496062992125984" footer="0.31496062992125984"/>
  <pageSetup paperSize="9" orientation="landscape" r:id="rId1"/>
  <headerFooter>
    <oddHeader>&amp;C&amp;"Calibri,Regular"&amp;13SRAD Report 2048 Road Traffic Section 2019</oddHead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U31"/>
  <sheetViews>
    <sheetView topLeftCell="A13" zoomScale="91" zoomScaleNormal="91" workbookViewId="0">
      <selection sqref="A1:P1"/>
    </sheetView>
  </sheetViews>
  <sheetFormatPr defaultColWidth="9.375" defaultRowHeight="10.5" x14ac:dyDescent="0.25"/>
  <cols>
    <col min="1" max="1" width="9.375" style="6"/>
    <col min="2" max="2" width="10" style="6" bestFit="1" customWidth="1"/>
    <col min="3" max="3" width="13.5" style="6" customWidth="1"/>
    <col min="4" max="4" width="15" style="6" customWidth="1"/>
    <col min="5" max="5" width="12.375" style="6" customWidth="1"/>
    <col min="6" max="6" width="14.125" style="6" customWidth="1"/>
    <col min="7" max="7" width="9.375" style="6"/>
    <col min="8" max="8" width="8.5" style="6" customWidth="1"/>
    <col min="9" max="9" width="9.375" style="6"/>
    <col min="10" max="10" width="8.5" style="6" customWidth="1"/>
    <col min="11" max="11" width="9.375" style="6"/>
    <col min="12" max="12" width="8.5" style="6" customWidth="1"/>
    <col min="13" max="13" width="9.375" style="6"/>
    <col min="14" max="14" width="8.875" style="6" customWidth="1"/>
    <col min="15" max="20" width="9.375" style="6"/>
    <col min="21" max="21" width="9.875" style="6" bestFit="1" customWidth="1"/>
    <col min="22" max="16384" width="9.375" style="6"/>
  </cols>
  <sheetData>
    <row r="1" spans="1:21" ht="22.5" customHeight="1" thickTop="1" x14ac:dyDescent="0.25">
      <c r="A1" s="553" t="s">
        <v>367</v>
      </c>
      <c r="B1" s="554"/>
      <c r="C1" s="554"/>
      <c r="D1" s="554"/>
      <c r="E1" s="554"/>
      <c r="F1" s="554"/>
      <c r="G1" s="554"/>
      <c r="H1" s="554"/>
      <c r="I1" s="554"/>
      <c r="J1" s="554"/>
      <c r="K1" s="554"/>
      <c r="L1" s="554"/>
      <c r="M1" s="554"/>
      <c r="N1" s="554"/>
      <c r="O1" s="554"/>
      <c r="P1" s="555"/>
    </row>
    <row r="2" spans="1:21" ht="15.5" x14ac:dyDescent="0.25">
      <c r="A2" s="556" t="s">
        <v>64</v>
      </c>
      <c r="B2" s="557">
        <v>2018</v>
      </c>
      <c r="C2" s="558"/>
      <c r="D2" s="558"/>
      <c r="E2" s="558"/>
      <c r="F2" s="559"/>
      <c r="G2" s="558">
        <v>2019</v>
      </c>
      <c r="H2" s="558"/>
      <c r="I2" s="558"/>
      <c r="J2" s="558"/>
      <c r="K2" s="558"/>
      <c r="L2" s="558"/>
      <c r="M2" s="558"/>
      <c r="N2" s="558"/>
      <c r="O2" s="558"/>
      <c r="P2" s="560"/>
    </row>
    <row r="3" spans="1:21" s="11" customFormat="1" ht="27" customHeight="1" x14ac:dyDescent="0.25">
      <c r="A3" s="556"/>
      <c r="B3" s="561" t="s">
        <v>57</v>
      </c>
      <c r="C3" s="562" t="s">
        <v>65</v>
      </c>
      <c r="D3" s="562" t="s">
        <v>66</v>
      </c>
      <c r="E3" s="563" t="s">
        <v>110</v>
      </c>
      <c r="F3" s="563" t="s">
        <v>63</v>
      </c>
      <c r="G3" s="551" t="s">
        <v>57</v>
      </c>
      <c r="H3" s="561"/>
      <c r="I3" s="564" t="s">
        <v>65</v>
      </c>
      <c r="J3" s="565"/>
      <c r="K3" s="564" t="s">
        <v>66</v>
      </c>
      <c r="L3" s="565"/>
      <c r="M3" s="551" t="s">
        <v>110</v>
      </c>
      <c r="N3" s="561"/>
      <c r="O3" s="551" t="s">
        <v>63</v>
      </c>
      <c r="P3" s="552"/>
    </row>
    <row r="4" spans="1:21" s="11" customFormat="1" ht="13.25" customHeight="1" x14ac:dyDescent="0.25">
      <c r="A4" s="556"/>
      <c r="B4" s="561"/>
      <c r="C4" s="562"/>
      <c r="D4" s="562"/>
      <c r="E4" s="563"/>
      <c r="F4" s="563"/>
      <c r="G4" s="551"/>
      <c r="H4" s="561"/>
      <c r="I4" s="564"/>
      <c r="J4" s="565"/>
      <c r="K4" s="564"/>
      <c r="L4" s="565"/>
      <c r="M4" s="551"/>
      <c r="N4" s="561"/>
      <c r="O4" s="551"/>
      <c r="P4" s="552"/>
    </row>
    <row r="5" spans="1:21" s="11" customFormat="1" ht="13" x14ac:dyDescent="0.3">
      <c r="A5" s="191">
        <v>0.29166666666666669</v>
      </c>
      <c r="B5" s="192">
        <v>10148</v>
      </c>
      <c r="C5" s="192">
        <v>2272</v>
      </c>
      <c r="D5" s="192">
        <v>961</v>
      </c>
      <c r="E5" s="192">
        <v>3233</v>
      </c>
      <c r="F5" s="192">
        <v>13442</v>
      </c>
      <c r="G5" s="192">
        <v>10400</v>
      </c>
      <c r="H5" s="193">
        <v>2</v>
      </c>
      <c r="I5" s="192">
        <v>2492</v>
      </c>
      <c r="J5" s="193">
        <v>10</v>
      </c>
      <c r="K5" s="192">
        <v>927</v>
      </c>
      <c r="L5" s="193">
        <v>-4</v>
      </c>
      <c r="M5" s="192">
        <v>3419</v>
      </c>
      <c r="N5" s="193">
        <v>6</v>
      </c>
      <c r="O5" s="192">
        <v>13877</v>
      </c>
      <c r="P5" s="194">
        <v>3</v>
      </c>
      <c r="R5" s="195"/>
      <c r="S5" s="195"/>
      <c r="T5" s="195"/>
      <c r="U5" s="195"/>
    </row>
    <row r="6" spans="1:21" s="11" customFormat="1" ht="13" x14ac:dyDescent="0.3">
      <c r="A6" s="191">
        <v>0.33333333333333331</v>
      </c>
      <c r="B6" s="192">
        <v>9547</v>
      </c>
      <c r="C6" s="192">
        <v>1993</v>
      </c>
      <c r="D6" s="192">
        <v>978</v>
      </c>
      <c r="E6" s="192">
        <v>2972</v>
      </c>
      <c r="F6" s="192">
        <v>12576</v>
      </c>
      <c r="G6" s="192">
        <v>9790</v>
      </c>
      <c r="H6" s="193">
        <v>3</v>
      </c>
      <c r="I6" s="192">
        <v>2090</v>
      </c>
      <c r="J6" s="193">
        <v>5</v>
      </c>
      <c r="K6" s="192">
        <v>995</v>
      </c>
      <c r="L6" s="193">
        <v>2</v>
      </c>
      <c r="M6" s="192">
        <v>3085</v>
      </c>
      <c r="N6" s="193">
        <v>4</v>
      </c>
      <c r="O6" s="192">
        <v>12929</v>
      </c>
      <c r="P6" s="194">
        <v>3</v>
      </c>
      <c r="R6" s="195"/>
      <c r="S6" s="195"/>
      <c r="T6" s="195"/>
      <c r="U6" s="195"/>
    </row>
    <row r="7" spans="1:21" s="11" customFormat="1" ht="13" x14ac:dyDescent="0.3">
      <c r="A7" s="191">
        <v>0.375</v>
      </c>
      <c r="B7" s="192">
        <v>7758</v>
      </c>
      <c r="C7" s="192">
        <v>1872</v>
      </c>
      <c r="D7" s="192">
        <v>1080</v>
      </c>
      <c r="E7" s="192">
        <v>2952</v>
      </c>
      <c r="F7" s="192">
        <v>10778</v>
      </c>
      <c r="G7" s="192">
        <v>8031</v>
      </c>
      <c r="H7" s="193">
        <v>4</v>
      </c>
      <c r="I7" s="192">
        <v>2096</v>
      </c>
      <c r="J7" s="193">
        <v>12</v>
      </c>
      <c r="K7" s="192">
        <v>1128</v>
      </c>
      <c r="L7" s="193">
        <v>4</v>
      </c>
      <c r="M7" s="192">
        <v>3223</v>
      </c>
      <c r="N7" s="193">
        <v>9</v>
      </c>
      <c r="O7" s="192">
        <v>11306</v>
      </c>
      <c r="P7" s="194">
        <v>5</v>
      </c>
      <c r="R7" s="195"/>
      <c r="S7" s="195"/>
      <c r="T7" s="195"/>
      <c r="U7" s="195"/>
    </row>
    <row r="8" spans="1:21" s="11" customFormat="1" ht="13" x14ac:dyDescent="0.3">
      <c r="A8" s="191">
        <v>0.41666666666666669</v>
      </c>
      <c r="B8" s="192">
        <v>6797</v>
      </c>
      <c r="C8" s="192">
        <v>1918</v>
      </c>
      <c r="D8" s="192">
        <v>1161</v>
      </c>
      <c r="E8" s="192">
        <v>3079</v>
      </c>
      <c r="F8" s="192">
        <v>9930</v>
      </c>
      <c r="G8" s="192">
        <v>6915</v>
      </c>
      <c r="H8" s="193">
        <v>2</v>
      </c>
      <c r="I8" s="192">
        <v>1987</v>
      </c>
      <c r="J8" s="193">
        <v>4</v>
      </c>
      <c r="K8" s="192">
        <v>1166</v>
      </c>
      <c r="L8" s="193">
        <v>0</v>
      </c>
      <c r="M8" s="192">
        <v>3154</v>
      </c>
      <c r="N8" s="193">
        <v>2</v>
      </c>
      <c r="O8" s="192">
        <v>10121</v>
      </c>
      <c r="P8" s="194">
        <v>2</v>
      </c>
      <c r="R8" s="195"/>
      <c r="S8" s="195"/>
      <c r="T8" s="195"/>
      <c r="U8" s="195"/>
    </row>
    <row r="9" spans="1:21" s="11" customFormat="1" ht="13" x14ac:dyDescent="0.3">
      <c r="A9" s="191">
        <v>0.45833333333333331</v>
      </c>
      <c r="B9" s="192">
        <v>7063</v>
      </c>
      <c r="C9" s="192">
        <v>1968</v>
      </c>
      <c r="D9" s="192">
        <v>1159</v>
      </c>
      <c r="E9" s="192">
        <v>3127</v>
      </c>
      <c r="F9" s="192">
        <v>10236</v>
      </c>
      <c r="G9" s="192">
        <v>7002</v>
      </c>
      <c r="H9" s="193">
        <v>-1</v>
      </c>
      <c r="I9" s="192">
        <v>2037</v>
      </c>
      <c r="J9" s="193">
        <v>4</v>
      </c>
      <c r="K9" s="192">
        <v>1185</v>
      </c>
      <c r="L9" s="193">
        <v>2</v>
      </c>
      <c r="M9" s="192">
        <v>3222</v>
      </c>
      <c r="N9" s="193">
        <v>3</v>
      </c>
      <c r="O9" s="192">
        <v>10272</v>
      </c>
      <c r="P9" s="194">
        <v>0</v>
      </c>
      <c r="R9" s="195"/>
      <c r="S9" s="195"/>
      <c r="T9" s="195"/>
      <c r="U9" s="195"/>
    </row>
    <row r="10" spans="1:21" s="11" customFormat="1" ht="13" x14ac:dyDescent="0.3">
      <c r="A10" s="191">
        <v>0.5</v>
      </c>
      <c r="B10" s="192">
        <v>7508</v>
      </c>
      <c r="C10" s="192">
        <v>2025</v>
      </c>
      <c r="D10" s="192">
        <v>1159</v>
      </c>
      <c r="E10" s="192">
        <v>3185</v>
      </c>
      <c r="F10" s="192">
        <v>10739</v>
      </c>
      <c r="G10" s="192">
        <v>7428</v>
      </c>
      <c r="H10" s="193">
        <v>-1</v>
      </c>
      <c r="I10" s="192">
        <v>2046</v>
      </c>
      <c r="J10" s="193">
        <v>1</v>
      </c>
      <c r="K10" s="192">
        <v>1072</v>
      </c>
      <c r="L10" s="193">
        <v>-8</v>
      </c>
      <c r="M10" s="192">
        <v>3118</v>
      </c>
      <c r="N10" s="193">
        <v>-2</v>
      </c>
      <c r="O10" s="192">
        <v>10588</v>
      </c>
      <c r="P10" s="194">
        <v>-1</v>
      </c>
      <c r="R10" s="195"/>
      <c r="S10" s="195"/>
      <c r="T10" s="195"/>
      <c r="U10" s="195"/>
    </row>
    <row r="11" spans="1:21" s="11" customFormat="1" ht="13" x14ac:dyDescent="0.3">
      <c r="A11" s="191">
        <v>0.54166666666666663</v>
      </c>
      <c r="B11" s="192">
        <v>8120</v>
      </c>
      <c r="C11" s="192">
        <v>2181</v>
      </c>
      <c r="D11" s="192">
        <v>1125</v>
      </c>
      <c r="E11" s="192">
        <v>3306</v>
      </c>
      <c r="F11" s="192">
        <v>11475</v>
      </c>
      <c r="G11" s="192">
        <v>7671</v>
      </c>
      <c r="H11" s="193">
        <v>-6</v>
      </c>
      <c r="I11" s="192">
        <v>2166</v>
      </c>
      <c r="J11" s="193">
        <v>-1</v>
      </c>
      <c r="K11" s="192">
        <v>1163</v>
      </c>
      <c r="L11" s="193">
        <v>3</v>
      </c>
      <c r="M11" s="192">
        <v>3329</v>
      </c>
      <c r="N11" s="193">
        <v>1</v>
      </c>
      <c r="O11" s="192">
        <v>11051</v>
      </c>
      <c r="P11" s="194">
        <v>-4</v>
      </c>
      <c r="R11" s="195"/>
      <c r="S11" s="195"/>
      <c r="T11" s="195"/>
      <c r="U11" s="195"/>
    </row>
    <row r="12" spans="1:21" s="11" customFormat="1" ht="13" x14ac:dyDescent="0.3">
      <c r="A12" s="191">
        <v>0.58333333333333337</v>
      </c>
      <c r="B12" s="192">
        <v>8326</v>
      </c>
      <c r="C12" s="192">
        <v>2248</v>
      </c>
      <c r="D12" s="192">
        <v>1053</v>
      </c>
      <c r="E12" s="192">
        <v>3302</v>
      </c>
      <c r="F12" s="192">
        <v>11690</v>
      </c>
      <c r="G12" s="192">
        <v>8361</v>
      </c>
      <c r="H12" s="193">
        <v>0</v>
      </c>
      <c r="I12" s="192">
        <v>2320</v>
      </c>
      <c r="J12" s="193">
        <v>3</v>
      </c>
      <c r="K12" s="192">
        <v>1100</v>
      </c>
      <c r="L12" s="193">
        <v>4</v>
      </c>
      <c r="M12" s="192">
        <v>3420</v>
      </c>
      <c r="N12" s="193">
        <v>4</v>
      </c>
      <c r="O12" s="192">
        <v>11839</v>
      </c>
      <c r="P12" s="194">
        <v>1</v>
      </c>
      <c r="R12" s="195"/>
      <c r="S12" s="195"/>
      <c r="T12" s="195"/>
      <c r="U12" s="195"/>
    </row>
    <row r="13" spans="1:21" s="11" customFormat="1" ht="13" x14ac:dyDescent="0.3">
      <c r="A13" s="191">
        <v>0.625</v>
      </c>
      <c r="B13" s="192">
        <v>9728</v>
      </c>
      <c r="C13" s="192">
        <v>2283</v>
      </c>
      <c r="D13" s="192">
        <v>889</v>
      </c>
      <c r="E13" s="192">
        <v>3172</v>
      </c>
      <c r="F13" s="192">
        <v>12965</v>
      </c>
      <c r="G13" s="192">
        <v>9370</v>
      </c>
      <c r="H13" s="193">
        <v>-4</v>
      </c>
      <c r="I13" s="192">
        <v>2516</v>
      </c>
      <c r="J13" s="193">
        <v>10</v>
      </c>
      <c r="K13" s="192">
        <v>911</v>
      </c>
      <c r="L13" s="193">
        <v>2</v>
      </c>
      <c r="M13" s="192">
        <v>3427</v>
      </c>
      <c r="N13" s="193">
        <v>8</v>
      </c>
      <c r="O13" s="192">
        <v>12855</v>
      </c>
      <c r="P13" s="194">
        <v>-1</v>
      </c>
      <c r="R13" s="195"/>
      <c r="S13" s="195"/>
      <c r="T13" s="195"/>
      <c r="U13" s="195"/>
    </row>
    <row r="14" spans="1:21" s="11" customFormat="1" ht="13" x14ac:dyDescent="0.3">
      <c r="A14" s="191">
        <v>0.66666666666666663</v>
      </c>
      <c r="B14" s="192">
        <v>11166</v>
      </c>
      <c r="C14" s="192">
        <v>2003</v>
      </c>
      <c r="D14" s="192">
        <v>639</v>
      </c>
      <c r="E14" s="192">
        <v>2642</v>
      </c>
      <c r="F14" s="192">
        <v>13877</v>
      </c>
      <c r="G14" s="192">
        <v>10800</v>
      </c>
      <c r="H14" s="193">
        <v>-3</v>
      </c>
      <c r="I14" s="192">
        <v>2127</v>
      </c>
      <c r="J14" s="193">
        <v>6</v>
      </c>
      <c r="K14" s="192">
        <v>607</v>
      </c>
      <c r="L14" s="193">
        <v>-5</v>
      </c>
      <c r="M14" s="192">
        <v>2734</v>
      </c>
      <c r="N14" s="193">
        <v>3</v>
      </c>
      <c r="O14" s="192">
        <v>13607</v>
      </c>
      <c r="P14" s="194">
        <v>-2</v>
      </c>
      <c r="R14" s="195"/>
      <c r="S14" s="195"/>
      <c r="T14" s="195"/>
      <c r="U14" s="195"/>
    </row>
    <row r="15" spans="1:21" s="11" customFormat="1" ht="13" x14ac:dyDescent="0.3">
      <c r="A15" s="191">
        <v>0.70833333333333337</v>
      </c>
      <c r="B15" s="192">
        <v>10769</v>
      </c>
      <c r="C15" s="192">
        <v>1402</v>
      </c>
      <c r="D15" s="192">
        <v>461</v>
      </c>
      <c r="E15" s="192">
        <v>1864</v>
      </c>
      <c r="F15" s="192">
        <v>12705</v>
      </c>
      <c r="G15" s="192">
        <v>10499</v>
      </c>
      <c r="H15" s="193">
        <v>-3</v>
      </c>
      <c r="I15" s="192">
        <v>1485</v>
      </c>
      <c r="J15" s="193">
        <v>6</v>
      </c>
      <c r="K15" s="192">
        <v>453</v>
      </c>
      <c r="L15" s="193">
        <v>-2</v>
      </c>
      <c r="M15" s="192">
        <v>1938</v>
      </c>
      <c r="N15" s="193">
        <v>4</v>
      </c>
      <c r="O15" s="192">
        <v>12495</v>
      </c>
      <c r="P15" s="194">
        <v>-2</v>
      </c>
      <c r="R15" s="195"/>
      <c r="S15" s="195"/>
      <c r="T15" s="195"/>
      <c r="U15" s="195"/>
    </row>
    <row r="16" spans="1:21" s="11" customFormat="1" ht="13" x14ac:dyDescent="0.3">
      <c r="A16" s="191">
        <v>0.75</v>
      </c>
      <c r="B16" s="192">
        <v>9817</v>
      </c>
      <c r="C16" s="192">
        <v>941</v>
      </c>
      <c r="D16" s="192">
        <v>426</v>
      </c>
      <c r="E16" s="192">
        <v>1367</v>
      </c>
      <c r="F16" s="192">
        <v>11243</v>
      </c>
      <c r="G16" s="192">
        <v>9824</v>
      </c>
      <c r="H16" s="193">
        <v>0</v>
      </c>
      <c r="I16" s="192">
        <v>1033</v>
      </c>
      <c r="J16" s="193">
        <v>10</v>
      </c>
      <c r="K16" s="192">
        <v>389</v>
      </c>
      <c r="L16" s="193">
        <v>-9</v>
      </c>
      <c r="M16" s="192">
        <v>1422</v>
      </c>
      <c r="N16" s="193">
        <v>4</v>
      </c>
      <c r="O16" s="192">
        <v>11296</v>
      </c>
      <c r="P16" s="194">
        <v>0</v>
      </c>
      <c r="R16" s="195"/>
      <c r="S16" s="195"/>
      <c r="T16" s="195"/>
      <c r="U16" s="195"/>
    </row>
    <row r="17" spans="1:21" s="11" customFormat="1" ht="13.5" thickBot="1" x14ac:dyDescent="0.35">
      <c r="A17" s="196" t="s">
        <v>67</v>
      </c>
      <c r="B17" s="197">
        <v>120091</v>
      </c>
      <c r="C17" s="197">
        <v>25996</v>
      </c>
      <c r="D17" s="197">
        <v>12479</v>
      </c>
      <c r="E17" s="197">
        <v>38475</v>
      </c>
      <c r="F17" s="197">
        <v>159364</v>
      </c>
      <c r="G17" s="197">
        <v>119353</v>
      </c>
      <c r="H17" s="198">
        <v>-1</v>
      </c>
      <c r="I17" s="197">
        <v>27444</v>
      </c>
      <c r="J17" s="198">
        <v>6</v>
      </c>
      <c r="K17" s="197">
        <v>12483</v>
      </c>
      <c r="L17" s="198">
        <v>0</v>
      </c>
      <c r="M17" s="197">
        <v>39928</v>
      </c>
      <c r="N17" s="198">
        <v>4</v>
      </c>
      <c r="O17" s="197">
        <v>160016</v>
      </c>
      <c r="P17" s="199">
        <v>0</v>
      </c>
      <c r="R17" s="195"/>
      <c r="S17" s="195"/>
      <c r="T17" s="195"/>
      <c r="U17" s="195"/>
    </row>
    <row r="18" spans="1:21" s="11" customFormat="1" ht="13.5" thickTop="1" x14ac:dyDescent="0.3">
      <c r="A18" s="200" t="s">
        <v>7</v>
      </c>
      <c r="B18" s="14" t="s">
        <v>368</v>
      </c>
    </row>
    <row r="19" spans="1:21" s="11" customFormat="1" ht="13" x14ac:dyDescent="0.3">
      <c r="B19" s="201" t="s">
        <v>131</v>
      </c>
    </row>
    <row r="20" spans="1:21" s="11" customFormat="1" ht="13" x14ac:dyDescent="0.3">
      <c r="B20" s="183" t="s">
        <v>166</v>
      </c>
      <c r="C20" s="202"/>
      <c r="D20" s="202"/>
      <c r="E20" s="202"/>
      <c r="F20" s="202"/>
      <c r="G20" s="202"/>
      <c r="H20" s="202"/>
      <c r="I20" s="202"/>
      <c r="J20" s="202"/>
    </row>
    <row r="21" spans="1:21" s="11" customFormat="1" x14ac:dyDescent="0.25"/>
    <row r="22" spans="1:21" s="11" customFormat="1" x14ac:dyDescent="0.25"/>
    <row r="23" spans="1:21" s="11" customFormat="1" x14ac:dyDescent="0.25"/>
    <row r="24" spans="1:21" s="11" customFormat="1" x14ac:dyDescent="0.25"/>
    <row r="25" spans="1:21" s="11" customFormat="1" x14ac:dyDescent="0.25"/>
    <row r="31" spans="1:21" ht="14.5" x14ac:dyDescent="0.35">
      <c r="C31" s="12"/>
    </row>
  </sheetData>
  <mergeCells count="14">
    <mergeCell ref="O3:P4"/>
    <mergeCell ref="A1:P1"/>
    <mergeCell ref="A2:A4"/>
    <mergeCell ref="B2:F2"/>
    <mergeCell ref="G2:P2"/>
    <mergeCell ref="B3:B4"/>
    <mergeCell ref="C3:C4"/>
    <mergeCell ref="D3:D4"/>
    <mergeCell ref="E3:E4"/>
    <mergeCell ref="F3:F4"/>
    <mergeCell ref="G3:H4"/>
    <mergeCell ref="I3:J4"/>
    <mergeCell ref="K3:L4"/>
    <mergeCell ref="M3:N4"/>
  </mergeCells>
  <phoneticPr fontId="0" type="noConversion"/>
  <pageMargins left="0.70866141732283472" right="0.70866141732283472" top="0.74803149606299213" bottom="0.74803149606299213" header="0.31496062992125984" footer="0.31496062992125984"/>
  <pageSetup paperSize="9" scale="85" orientation="landscape" r:id="rId1"/>
  <headerFooter>
    <oddHeader>&amp;C&amp;"Calibri,Regular"&amp;13SRAD Report 2048 Road Traffic Section 2019</oddHead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H47"/>
  <sheetViews>
    <sheetView zoomScaleNormal="100" workbookViewId="0">
      <selection sqref="A1:D1"/>
    </sheetView>
  </sheetViews>
  <sheetFormatPr defaultColWidth="9.375" defaultRowHeight="10.5" x14ac:dyDescent="0.25"/>
  <cols>
    <col min="1" max="1" width="18.125" style="6" customWidth="1"/>
    <col min="2" max="2" width="25.125" style="6" customWidth="1"/>
    <col min="3" max="3" width="39.375" style="6" customWidth="1"/>
    <col min="4" max="4" width="33.125" style="6" customWidth="1"/>
    <col min="5" max="16384" width="9.375" style="6"/>
  </cols>
  <sheetData>
    <row r="1" spans="1:4" ht="17" customHeight="1" thickTop="1" x14ac:dyDescent="0.25">
      <c r="A1" s="566" t="s">
        <v>369</v>
      </c>
      <c r="B1" s="567"/>
      <c r="C1" s="567"/>
      <c r="D1" s="568"/>
    </row>
    <row r="2" spans="1:4" ht="17.25" customHeight="1" x14ac:dyDescent="0.35">
      <c r="A2" s="569" t="s">
        <v>0</v>
      </c>
      <c r="B2" s="571" t="s">
        <v>1</v>
      </c>
      <c r="C2" s="203" t="s">
        <v>2</v>
      </c>
      <c r="D2" s="204" t="s">
        <v>4</v>
      </c>
    </row>
    <row r="3" spans="1:4" ht="13.25" customHeight="1" x14ac:dyDescent="0.35">
      <c r="A3" s="570"/>
      <c r="B3" s="572"/>
      <c r="C3" s="205" t="s">
        <v>3</v>
      </c>
      <c r="D3" s="206" t="s">
        <v>5</v>
      </c>
    </row>
    <row r="4" spans="1:4" ht="15.5" x14ac:dyDescent="0.35">
      <c r="A4" s="207">
        <v>1990</v>
      </c>
      <c r="B4" s="208">
        <v>21</v>
      </c>
      <c r="C4" s="208">
        <v>0.38</v>
      </c>
      <c r="D4" s="15">
        <v>0.38</v>
      </c>
    </row>
    <row r="5" spans="1:4" ht="15.5" x14ac:dyDescent="0.35">
      <c r="A5" s="207">
        <v>1991</v>
      </c>
      <c r="B5" s="208">
        <v>15</v>
      </c>
      <c r="C5" s="208">
        <v>0.38</v>
      </c>
      <c r="D5" s="15">
        <v>0.37</v>
      </c>
    </row>
    <row r="6" spans="1:4" ht="15.5" x14ac:dyDescent="0.35">
      <c r="A6" s="207">
        <v>1992</v>
      </c>
      <c r="B6" s="208">
        <v>19</v>
      </c>
      <c r="C6" s="208">
        <v>0.37</v>
      </c>
      <c r="D6" s="15">
        <v>0.37</v>
      </c>
    </row>
    <row r="7" spans="1:4" ht="15.5" x14ac:dyDescent="0.35">
      <c r="A7" s="207">
        <v>1993</v>
      </c>
      <c r="B7" s="208">
        <v>22</v>
      </c>
      <c r="C7" s="208">
        <v>0.37</v>
      </c>
      <c r="D7" s="15">
        <v>0.37</v>
      </c>
    </row>
    <row r="8" spans="1:4" ht="15.5" x14ac:dyDescent="0.35">
      <c r="A8" s="207">
        <v>1994</v>
      </c>
      <c r="B8" s="208">
        <v>37</v>
      </c>
      <c r="C8" s="208">
        <v>0.36</v>
      </c>
      <c r="D8" s="15">
        <v>0.37</v>
      </c>
    </row>
    <row r="9" spans="1:4" ht="15.5" x14ac:dyDescent="0.35">
      <c r="A9" s="207">
        <v>1995</v>
      </c>
      <c r="B9" s="208">
        <v>39</v>
      </c>
      <c r="C9" s="208">
        <v>0.36</v>
      </c>
      <c r="D9" s="15">
        <v>0.37</v>
      </c>
    </row>
    <row r="10" spans="1:4" ht="15.5" x14ac:dyDescent="0.35">
      <c r="A10" s="207">
        <v>1996</v>
      </c>
      <c r="B10" s="208">
        <v>40</v>
      </c>
      <c r="C10" s="208">
        <v>0.36</v>
      </c>
      <c r="D10" s="15">
        <v>0.37</v>
      </c>
    </row>
    <row r="11" spans="1:4" ht="15.5" x14ac:dyDescent="0.35">
      <c r="A11" s="207">
        <v>1997</v>
      </c>
      <c r="B11" s="208">
        <v>29</v>
      </c>
      <c r="C11" s="208">
        <v>0.36</v>
      </c>
      <c r="D11" s="15">
        <v>0.37</v>
      </c>
    </row>
    <row r="12" spans="1:4" ht="15.5" x14ac:dyDescent="0.35">
      <c r="A12" s="207">
        <v>1998</v>
      </c>
      <c r="B12" s="208">
        <v>25</v>
      </c>
      <c r="C12" s="208">
        <v>0.36</v>
      </c>
      <c r="D12" s="15">
        <v>0.36</v>
      </c>
    </row>
    <row r="13" spans="1:4" ht="15.5" x14ac:dyDescent="0.35">
      <c r="A13" s="207">
        <v>1999</v>
      </c>
      <c r="B13" s="208">
        <v>42</v>
      </c>
      <c r="C13" s="208">
        <v>0.36</v>
      </c>
      <c r="D13" s="15">
        <v>0.36</v>
      </c>
    </row>
    <row r="14" spans="1:4" ht="15.5" x14ac:dyDescent="0.35">
      <c r="A14" s="207">
        <v>2000</v>
      </c>
      <c r="B14" s="208">
        <v>48</v>
      </c>
      <c r="C14" s="208">
        <v>0.35</v>
      </c>
      <c r="D14" s="15">
        <v>0.36</v>
      </c>
    </row>
    <row r="15" spans="1:4" ht="15.5" x14ac:dyDescent="0.35">
      <c r="A15" s="207">
        <v>2001</v>
      </c>
      <c r="B15" s="208">
        <v>51</v>
      </c>
      <c r="C15" s="208">
        <v>0.36</v>
      </c>
      <c r="D15" s="15">
        <v>0.37</v>
      </c>
    </row>
    <row r="16" spans="1:4" ht="15.5" x14ac:dyDescent="0.35">
      <c r="A16" s="207">
        <v>2002</v>
      </c>
      <c r="B16" s="208">
        <v>43</v>
      </c>
      <c r="C16" s="208">
        <v>0.36</v>
      </c>
      <c r="D16" s="15">
        <v>0.37</v>
      </c>
    </row>
    <row r="17" spans="1:4" ht="15.5" x14ac:dyDescent="0.35">
      <c r="A17" s="207">
        <v>2003</v>
      </c>
      <c r="B17" s="208">
        <v>37</v>
      </c>
      <c r="C17" s="208">
        <v>0.35</v>
      </c>
      <c r="D17" s="15">
        <v>0.36</v>
      </c>
    </row>
    <row r="18" spans="1:4" ht="15.5" x14ac:dyDescent="0.35">
      <c r="A18" s="207">
        <v>2004</v>
      </c>
      <c r="B18" s="208">
        <v>36</v>
      </c>
      <c r="C18" s="208">
        <v>0.35</v>
      </c>
      <c r="D18" s="15">
        <v>0.35</v>
      </c>
    </row>
    <row r="19" spans="1:4" ht="15.5" x14ac:dyDescent="0.35">
      <c r="A19" s="207">
        <v>2005</v>
      </c>
      <c r="B19" s="208">
        <v>21</v>
      </c>
      <c r="C19" s="208">
        <v>0.36</v>
      </c>
      <c r="D19" s="15">
        <v>0.36</v>
      </c>
    </row>
    <row r="20" spans="1:4" ht="15.5" x14ac:dyDescent="0.35">
      <c r="A20" s="207">
        <v>2006</v>
      </c>
      <c r="B20" s="208">
        <v>22</v>
      </c>
      <c r="C20" s="208">
        <v>0.35</v>
      </c>
      <c r="D20" s="15">
        <v>0.36</v>
      </c>
    </row>
    <row r="21" spans="1:4" ht="15.5" x14ac:dyDescent="0.35">
      <c r="A21" s="207">
        <v>2007</v>
      </c>
      <c r="B21" s="208">
        <v>27</v>
      </c>
      <c r="C21" s="208">
        <v>0.35</v>
      </c>
      <c r="D21" s="15">
        <v>0.36</v>
      </c>
    </row>
    <row r="22" spans="1:4" ht="15.5" x14ac:dyDescent="0.35">
      <c r="A22" s="207">
        <v>2008</v>
      </c>
      <c r="B22" s="208">
        <v>24</v>
      </c>
      <c r="C22" s="208">
        <v>0.36</v>
      </c>
      <c r="D22" s="15">
        <v>0.36</v>
      </c>
    </row>
    <row r="23" spans="1:4" ht="15.5" x14ac:dyDescent="0.35">
      <c r="A23" s="207">
        <v>2009</v>
      </c>
      <c r="B23" s="208">
        <v>35</v>
      </c>
      <c r="C23" s="208">
        <v>0.35</v>
      </c>
      <c r="D23" s="15">
        <v>0.36</v>
      </c>
    </row>
    <row r="24" spans="1:4" ht="15.5" x14ac:dyDescent="0.35">
      <c r="A24" s="16">
        <v>2010</v>
      </c>
      <c r="B24" s="208">
        <v>41</v>
      </c>
      <c r="C24" s="208">
        <v>0.35</v>
      </c>
      <c r="D24" s="209">
        <v>0.36</v>
      </c>
    </row>
    <row r="25" spans="1:4" ht="15.5" x14ac:dyDescent="0.35">
      <c r="A25" s="16">
        <v>2011</v>
      </c>
      <c r="B25" s="208">
        <v>36</v>
      </c>
      <c r="C25" s="208">
        <v>0.35</v>
      </c>
      <c r="D25" s="209">
        <v>0.36</v>
      </c>
    </row>
    <row r="26" spans="1:4" ht="15.5" x14ac:dyDescent="0.35">
      <c r="A26" s="16">
        <v>2012</v>
      </c>
      <c r="B26" s="208">
        <v>42</v>
      </c>
      <c r="C26" s="208">
        <v>0.35</v>
      </c>
      <c r="D26" s="209">
        <v>0.36</v>
      </c>
    </row>
    <row r="27" spans="1:4" ht="15.5" x14ac:dyDescent="0.35">
      <c r="A27" s="16">
        <v>2013</v>
      </c>
      <c r="B27" s="208">
        <v>43</v>
      </c>
      <c r="C27" s="208">
        <v>0.35</v>
      </c>
      <c r="D27" s="209">
        <v>0.36</v>
      </c>
    </row>
    <row r="28" spans="1:4" ht="15.5" x14ac:dyDescent="0.35">
      <c r="A28" s="16">
        <v>2014</v>
      </c>
      <c r="B28" s="208">
        <v>42</v>
      </c>
      <c r="C28" s="208">
        <v>0.34</v>
      </c>
      <c r="D28" s="209">
        <v>0.35</v>
      </c>
    </row>
    <row r="29" spans="1:4" ht="15.5" x14ac:dyDescent="0.35">
      <c r="A29" s="16">
        <v>2015</v>
      </c>
      <c r="B29" s="208">
        <v>46</v>
      </c>
      <c r="C29" s="210">
        <v>0.34</v>
      </c>
      <c r="D29" s="211">
        <v>0.35</v>
      </c>
    </row>
    <row r="30" spans="1:4" ht="15.5" x14ac:dyDescent="0.35">
      <c r="A30" s="16">
        <v>2016</v>
      </c>
      <c r="B30" s="208">
        <v>17</v>
      </c>
      <c r="C30" s="210">
        <v>0.34</v>
      </c>
      <c r="D30" s="211">
        <v>0.35</v>
      </c>
    </row>
    <row r="31" spans="1:4" ht="15.5" x14ac:dyDescent="0.35">
      <c r="A31" s="16">
        <v>2017</v>
      </c>
      <c r="B31" s="208">
        <v>10</v>
      </c>
      <c r="C31" s="210">
        <v>0.34231583479852168</v>
      </c>
      <c r="D31" s="211">
        <v>0.34541699309166013</v>
      </c>
    </row>
    <row r="32" spans="1:4" ht="15.5" x14ac:dyDescent="0.35">
      <c r="A32" s="212">
        <v>2018</v>
      </c>
      <c r="B32" s="213">
        <v>8</v>
      </c>
      <c r="C32" s="214">
        <v>0.34737728368121035</v>
      </c>
      <c r="D32" s="215">
        <v>0.33464114185212746</v>
      </c>
    </row>
    <row r="33" spans="1:8" ht="16" thickBot="1" x14ac:dyDescent="0.4">
      <c r="A33" s="216">
        <v>2019</v>
      </c>
      <c r="B33" s="217">
        <v>9</v>
      </c>
      <c r="C33" s="218">
        <v>0.34234817878929324</v>
      </c>
      <c r="D33" s="219">
        <v>0.34491955710527927</v>
      </c>
    </row>
    <row r="34" spans="1:8" ht="12" customHeight="1" thickTop="1" x14ac:dyDescent="0.25"/>
    <row r="35" spans="1:8" ht="33" customHeight="1" x14ac:dyDescent="0.3">
      <c r="A35" s="544" t="s">
        <v>156</v>
      </c>
      <c r="B35" s="545"/>
      <c r="C35" s="545"/>
      <c r="D35" s="545"/>
    </row>
    <row r="36" spans="1:8" ht="15.75" customHeight="1" x14ac:dyDescent="0.3">
      <c r="A36" s="544" t="s">
        <v>166</v>
      </c>
      <c r="B36" s="573"/>
      <c r="C36" s="573"/>
      <c r="D36" s="573"/>
      <c r="E36" s="202"/>
      <c r="F36" s="202"/>
      <c r="G36" s="202"/>
      <c r="H36" s="202"/>
    </row>
    <row r="37" spans="1:8" ht="13" x14ac:dyDescent="0.3">
      <c r="B37" s="13"/>
    </row>
    <row r="47" spans="1:8" ht="14.5" x14ac:dyDescent="0.35">
      <c r="C47" s="12"/>
    </row>
  </sheetData>
  <mergeCells count="5">
    <mergeCell ref="A1:D1"/>
    <mergeCell ref="A2:A3"/>
    <mergeCell ref="B2:B3"/>
    <mergeCell ref="A35:D35"/>
    <mergeCell ref="A36:D36"/>
  </mergeCells>
  <phoneticPr fontId="0" type="noConversion"/>
  <pageMargins left="0.70866141732283472" right="0.70866141732283472" top="0.74803149606299213" bottom="0.74803149606299213" header="0.31496062992125984" footer="0.31496062992125984"/>
  <pageSetup paperSize="9" scale="81" orientation="landscape" r:id="rId1"/>
  <headerFooter>
    <oddHeader>&amp;C&amp;"Calibri,Regular"&amp;13SRAD Report 2048 Road Traffic Section 2019</oddHead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
  <sheetViews>
    <sheetView zoomScale="75" zoomScaleNormal="75" workbookViewId="0"/>
  </sheetViews>
  <sheetFormatPr defaultColWidth="9.375" defaultRowHeight="10.5" x14ac:dyDescent="0.25"/>
  <cols>
    <col min="1" max="23" width="9.375" style="7"/>
    <col min="24" max="24" width="9.375" style="7" customWidth="1"/>
    <col min="25" max="16384" width="9.375" style="7"/>
  </cols>
  <sheetData/>
  <pageMargins left="0.70866141732283472" right="0.70866141732283472" top="0.74803149606299213" bottom="0.74803149606299213" header="0.31496062992125984" footer="0.31496062992125984"/>
  <pageSetup paperSize="9" scale="84" orientation="landscape" r:id="rId1"/>
  <headerFooter>
    <oddHeader>&amp;C&amp;"Calibri,Regular"&amp;13SRAD Report 2048 Road Traffic Section 2019</oddHead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69</vt:i4>
      </vt:variant>
    </vt:vector>
  </HeadingPairs>
  <TitlesOfParts>
    <vt:vector size="108" baseType="lpstr">
      <vt:lpstr>Introduction</vt:lpstr>
      <vt:lpstr>Notes and Headline Results</vt:lpstr>
      <vt:lpstr>Index to Tables</vt:lpstr>
      <vt:lpstr>Index to Figures</vt:lpstr>
      <vt:lpstr>Tab 1 % change all roads 18-19</vt:lpstr>
      <vt:lpstr>Table 2.1 % change mways 18-19</vt:lpstr>
      <vt:lpstr>Tab 2.2 hrly traf flows 18-19 </vt:lpstr>
      <vt:lpstr>Table 2.3 Pk Hr To Pd Mway</vt:lpstr>
      <vt:lpstr>Figure 2.3 AAWFlows on Mways</vt:lpstr>
      <vt:lpstr>Table 2.4 Av Hr Flow Mway</vt:lpstr>
      <vt:lpstr>Table 2.5 Av Daily Flow  Mway</vt:lpstr>
      <vt:lpstr>Table 2.6  Av Flow TP Mway</vt:lpstr>
      <vt:lpstr>Table 2.7 Av. Month Mway</vt:lpstr>
      <vt:lpstr>Table 2.8 % Change A Rd 18-19</vt:lpstr>
      <vt:lpstr>Table 2.9 Av Hr Flow  A Rd</vt:lpstr>
      <vt:lpstr>Table 2.10 Pk Hr To Pd  A Rd</vt:lpstr>
      <vt:lpstr>Table 2.11 Av Hr Flow Ind A Rd</vt:lpstr>
      <vt:lpstr>Table 2.12 Av Daily Flow  A Rd</vt:lpstr>
      <vt:lpstr>Table 2.13  Av Flow TP  A Rd</vt:lpstr>
      <vt:lpstr>Table 2.14 Av. Month A Rd</vt:lpstr>
      <vt:lpstr>Table 2.15 % change B Rd 18-19</vt:lpstr>
      <vt:lpstr>Table 2.16 Av Hr Flow  B Rd</vt:lpstr>
      <vt:lpstr>Table 2.17 Pk Hr To Pd  B Rd</vt:lpstr>
      <vt:lpstr>Table 2.18 % change CU Rd 18-19</vt:lpstr>
      <vt:lpstr>Table 2.19 Av Hr Flow  CU Rd</vt:lpstr>
      <vt:lpstr>Table 2.20 Flow Ind Mway &amp; A Rd</vt:lpstr>
      <vt:lpstr>Table 2.21 % comp all roads</vt:lpstr>
      <vt:lpstr>Table 2.22 Av Hr Flow  All Rds</vt:lpstr>
      <vt:lpstr>Table 2.23 AvAllRdHras%12hr </vt:lpstr>
      <vt:lpstr>Table 2.24 % ch Av flow A &amp; B</vt:lpstr>
      <vt:lpstr>Table 2.25 12hr Av flow A &amp; B</vt:lpstr>
      <vt:lpstr>Table 2.26 Av Veh km</vt:lpstr>
      <vt:lpstr>Table 2.27  A Rd Veh km dist</vt:lpstr>
      <vt:lpstr>Table 2.28  B Rd Veh km dist</vt:lpstr>
      <vt:lpstr>Table 2.29  Trends Veh km</vt:lpstr>
      <vt:lpstr>Table 2.30  NatLocVeh km</vt:lpstr>
      <vt:lpstr>Table 2.31 Av JT Rates - Mway</vt:lpstr>
      <vt:lpstr>Table 2.32 Av JT Rates - A &amp; B</vt:lpstr>
      <vt:lpstr>Figure 2.23 Average JT Rates</vt:lpstr>
      <vt:lpstr>'Table 2.3 Pk Hr To Pd Mway'!_Toc239216451</vt:lpstr>
      <vt:lpstr>'Table 2.4 Av Hr Flow Mway'!_Toc239216452</vt:lpstr>
      <vt:lpstr>'Table 2.5 Av Daily Flow  Mway'!_Toc239216453</vt:lpstr>
      <vt:lpstr>'Table 2.6  Av Flow TP Mway'!_Toc239216454</vt:lpstr>
      <vt:lpstr>'Table 2.7 Av. Month Mway'!_Toc239216455</vt:lpstr>
      <vt:lpstr>'Table 2.8 % Change A Rd 18-19'!_Toc239216456</vt:lpstr>
      <vt:lpstr>'Table 2.10 Pk Hr To Pd  A Rd'!_Toc239216458</vt:lpstr>
      <vt:lpstr>'Table 2.11 Av Hr Flow Ind A Rd'!_Toc239216459</vt:lpstr>
      <vt:lpstr>'Table 2.12 Av Daily Flow  A Rd'!_Toc239216460</vt:lpstr>
      <vt:lpstr>'Table 2.13  Av Flow TP  A Rd'!_Toc239216461</vt:lpstr>
      <vt:lpstr>'Table 2.14 Av. Month A Rd'!_Toc239216462</vt:lpstr>
      <vt:lpstr>'Table 2.15 % change B Rd 18-19'!_Toc239216463</vt:lpstr>
      <vt:lpstr>'Table 2.16 Av Hr Flow  B Rd'!_Toc239216464</vt:lpstr>
      <vt:lpstr>'Table 2.17 Pk Hr To Pd  B Rd'!_Toc239216465</vt:lpstr>
      <vt:lpstr>'Table 2.18 % change CU Rd 18-19'!_Toc239216466</vt:lpstr>
      <vt:lpstr>'Table 2.19 Av Hr Flow  CU Rd'!_Toc239216467</vt:lpstr>
      <vt:lpstr>'Table 2.20 Flow Ind Mway &amp; A Rd'!_Toc239216468</vt:lpstr>
      <vt:lpstr>'Table 2.21 % comp all roads'!_Toc239216469</vt:lpstr>
      <vt:lpstr>'Table 2.22 Av Hr Flow  All Rds'!_Toc239216470</vt:lpstr>
      <vt:lpstr>'Table 2.23 AvAllRdHras%12hr '!_Toc239216471</vt:lpstr>
      <vt:lpstr>'Table 2.24 % ch Av flow A &amp; B'!_Toc239216472</vt:lpstr>
      <vt:lpstr>'Table 2.25 12hr Av flow A &amp; B'!_Toc239216473</vt:lpstr>
      <vt:lpstr>'Table 2.26 Av Veh km'!_Toc239216474</vt:lpstr>
      <vt:lpstr>'Table 2.27  A Rd Veh km dist'!_Toc239216475</vt:lpstr>
      <vt:lpstr>'Table 2.28  B Rd Veh km dist'!_Toc239216476</vt:lpstr>
      <vt:lpstr>'Table 2.29  Trends Veh km'!_Toc239216477</vt:lpstr>
      <vt:lpstr>'Table 2.30  NatLocVeh km'!_Toc239216478</vt:lpstr>
      <vt:lpstr>'Tab 1 % change all roads 18-19'!_Toc243296028</vt:lpstr>
      <vt:lpstr>'Table 2.1 % change mways 18-19'!_Toc243296029</vt:lpstr>
      <vt:lpstr>'Tab 2.2 hrly traf flows 18-19 '!_Toc243296030</vt:lpstr>
      <vt:lpstr>'Figure 2.23 Average JT Rates'!Print_Area</vt:lpstr>
      <vt:lpstr>'Figure 2.3 AAWFlows on Mways'!Print_Area</vt:lpstr>
      <vt:lpstr>'Index to Figures'!Print_Area</vt:lpstr>
      <vt:lpstr>'Index to Tables'!Print_Area</vt:lpstr>
      <vt:lpstr>Introduction!Print_Area</vt:lpstr>
      <vt:lpstr>'Notes and Headline Results'!Print_Area</vt:lpstr>
      <vt:lpstr>'Tab 1 % change all roads 18-19'!Print_Area</vt:lpstr>
      <vt:lpstr>'Tab 2.2 hrly traf flows 18-19 '!Print_Area</vt:lpstr>
      <vt:lpstr>'Table 2.1 % change mways 18-19'!Print_Area</vt:lpstr>
      <vt:lpstr>'Table 2.10 Pk Hr To Pd  A Rd'!Print_Area</vt:lpstr>
      <vt:lpstr>'Table 2.11 Av Hr Flow Ind A Rd'!Print_Area</vt:lpstr>
      <vt:lpstr>'Table 2.12 Av Daily Flow  A Rd'!Print_Area</vt:lpstr>
      <vt:lpstr>'Table 2.13  Av Flow TP  A Rd'!Print_Area</vt:lpstr>
      <vt:lpstr>'Table 2.14 Av. Month A Rd'!Print_Area</vt:lpstr>
      <vt:lpstr>'Table 2.15 % change B Rd 18-19'!Print_Area</vt:lpstr>
      <vt:lpstr>'Table 2.16 Av Hr Flow  B Rd'!Print_Area</vt:lpstr>
      <vt:lpstr>'Table 2.17 Pk Hr To Pd  B Rd'!Print_Area</vt:lpstr>
      <vt:lpstr>'Table 2.18 % change CU Rd 18-19'!Print_Area</vt:lpstr>
      <vt:lpstr>'Table 2.19 Av Hr Flow  CU Rd'!Print_Area</vt:lpstr>
      <vt:lpstr>'Table 2.20 Flow Ind Mway &amp; A Rd'!Print_Area</vt:lpstr>
      <vt:lpstr>'Table 2.21 % comp all roads'!Print_Area</vt:lpstr>
      <vt:lpstr>'Table 2.22 Av Hr Flow  All Rds'!Print_Area</vt:lpstr>
      <vt:lpstr>'Table 2.23 AvAllRdHras%12hr '!Print_Area</vt:lpstr>
      <vt:lpstr>'Table 2.24 % ch Av flow A &amp; B'!Print_Area</vt:lpstr>
      <vt:lpstr>'Table 2.25 12hr Av flow A &amp; B'!Print_Area</vt:lpstr>
      <vt:lpstr>'Table 2.26 Av Veh km'!Print_Area</vt:lpstr>
      <vt:lpstr>'Table 2.27  A Rd Veh km dist'!Print_Area</vt:lpstr>
      <vt:lpstr>'Table 2.28  B Rd Veh km dist'!Print_Area</vt:lpstr>
      <vt:lpstr>'Table 2.29  Trends Veh km'!Print_Area</vt:lpstr>
      <vt:lpstr>'Table 2.3 Pk Hr To Pd Mway'!Print_Area</vt:lpstr>
      <vt:lpstr>'Table 2.30  NatLocVeh km'!Print_Area</vt:lpstr>
      <vt:lpstr>'Table 2.31 Av JT Rates - Mway'!Print_Area</vt:lpstr>
      <vt:lpstr>'Table 2.32 Av JT Rates - A &amp; B'!Print_Area</vt:lpstr>
      <vt:lpstr>'Table 2.4 Av Hr Flow Mway'!Print_Area</vt:lpstr>
      <vt:lpstr>'Table 2.5 Av Daily Flow  Mway'!Print_Area</vt:lpstr>
      <vt:lpstr>'Table 2.6  Av Flow TP Mway'!Print_Area</vt:lpstr>
      <vt:lpstr>'Table 2.7 Av. Month Mway'!Print_Area</vt:lpstr>
      <vt:lpstr>'Table 2.8 % Change A Rd 18-19'!Print_Area</vt:lpstr>
      <vt:lpstr>'Table 2.9 Av Hr Flow  A Rd'!Print_Area</vt:lpstr>
    </vt:vector>
  </TitlesOfParts>
  <Company>GMTU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Weston</dc:creator>
  <cp:lastModifiedBy>Jeremy Morewood</cp:lastModifiedBy>
  <cp:lastPrinted>2017-10-10T16:56:02Z</cp:lastPrinted>
  <dcterms:created xsi:type="dcterms:W3CDTF">2009-09-07T15:26:13Z</dcterms:created>
  <dcterms:modified xsi:type="dcterms:W3CDTF">2021-07-16T16:34:30Z</dcterms:modified>
</cp:coreProperties>
</file>